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atarzyna.trzepizur\Desktop\"/>
    </mc:Choice>
  </mc:AlternateContent>
  <xr:revisionPtr revIDLastSave="0" documentId="8_{E64E29E4-F826-44B0-9384-C7B7F10976BC}" xr6:coauthVersionLast="47" xr6:coauthVersionMax="47" xr10:uidLastSave="{00000000-0000-0000-0000-000000000000}"/>
  <bookViews>
    <workbookView xWindow="-23148" yWindow="1452" windowWidth="23256" windowHeight="13896" xr2:uid="{00000000-000D-0000-FFFF-FFFF00000000}"/>
  </bookViews>
  <sheets>
    <sheet name="Arkusz1" sheetId="1" r:id="rId1"/>
  </sheets>
  <definedNames>
    <definedName name="_xlnm._FilterDatabase" localSheetId="0" hidden="1">Arkusz1!$A$13:$J$63</definedName>
    <definedName name="_xlnm.Print_Area" localSheetId="0">Arkusz1!$A$1:$J$71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F38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57" i="1" l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52" i="1"/>
  <c r="F52" i="1" s="1"/>
  <c r="E53" i="1"/>
  <c r="F53" i="1" s="1"/>
  <c r="E56" i="1"/>
  <c r="F56" i="1" s="1"/>
  <c r="E55" i="1"/>
  <c r="F55" i="1" s="1"/>
  <c r="E54" i="1"/>
  <c r="F54" i="1" s="1"/>
  <c r="E17" i="1"/>
  <c r="F17" i="1" s="1"/>
  <c r="E16" i="1"/>
  <c r="F16" i="1" s="1"/>
  <c r="E15" i="1"/>
  <c r="F15" i="1" s="1"/>
  <c r="E18" i="1"/>
  <c r="F18" i="1" s="1"/>
  <c r="A63" i="1" l="1"/>
</calcChain>
</file>

<file path=xl/sharedStrings.xml><?xml version="1.0" encoding="utf-8"?>
<sst xmlns="http://schemas.openxmlformats.org/spreadsheetml/2006/main" count="68" uniqueCount="51">
  <si>
    <t xml:space="preserve">Cena jednostkowa Brutto </t>
  </si>
  <si>
    <t xml:space="preserve">WARTOŚĆ BRUTTO </t>
  </si>
  <si>
    <t>L.P.</t>
  </si>
  <si>
    <t>PRZEDMIOT ZAMÓWIENIA</t>
  </si>
  <si>
    <t>CENA JEDNOSTKOWA NETTO</t>
  </si>
  <si>
    <t>UWAGI (prośba o dołączenie logo, grafik w osobnym załaczniku)</t>
  </si>
  <si>
    <r>
      <rPr>
        <b/>
        <sz val="12"/>
        <rFont val="Bookman Old Style"/>
        <family val="1"/>
        <charset val="238"/>
      </rPr>
      <t>ILOŚĆ
[SZT.]</t>
    </r>
  </si>
  <si>
    <r>
      <rPr>
        <b/>
        <sz val="12"/>
        <rFont val="Bookman Old Style"/>
        <family val="1"/>
        <charset val="238"/>
      </rPr>
      <t>OBOWIĄZUJĄCA STAWKA PODATKU
VAT [%]</t>
    </r>
  </si>
  <si>
    <t>Filiżanka porcelitowa z talerzykiem - połysk</t>
  </si>
  <si>
    <t>Torba papierowa laminowana - DUŻA</t>
  </si>
  <si>
    <t>Torba papierowa laminowana - MAŁA</t>
  </si>
  <si>
    <t>Torba papierowa biała z uchwytem skręcanym - DUŻA</t>
  </si>
  <si>
    <t>Torba papierowa biała z uchwytem skręcanym - MAŁA</t>
  </si>
  <si>
    <t>Worek</t>
  </si>
  <si>
    <t>Bluza</t>
  </si>
  <si>
    <t>Koszulka polo z krótkim rękawem jednokolorowa</t>
  </si>
  <si>
    <t>Ścianka reklamowa</t>
  </si>
  <si>
    <t>Lunch BOX</t>
  </si>
  <si>
    <t>Piłka antystresowa</t>
  </si>
  <si>
    <t>Ołówek z nadrukiem</t>
  </si>
  <si>
    <t>Kubek termiczny</t>
  </si>
  <si>
    <t>Brelok z miarką</t>
  </si>
  <si>
    <t>Podkładka pod kubek</t>
  </si>
  <si>
    <t>Zwijany kabel do ładowania</t>
  </si>
  <si>
    <t>ZAMÓWIENIE</t>
  </si>
  <si>
    <t xml:space="preserve">Zainteresowany zakupem: </t>
  </si>
  <si>
    <t xml:space="preserve">Źródło finansowania [nazwa - numer]: </t>
  </si>
  <si>
    <t>Podpis dysponenta środków/kierownika jednostki 
organizacyjnej Wnioskodawcy:</t>
  </si>
  <si>
    <t>Podpis Głównego Księgowego lub osoby upoważnionej:</t>
  </si>
  <si>
    <t xml:space="preserve">Jednostka organizacyjna UO: </t>
  </si>
  <si>
    <t xml:space="preserve">Miejsce dostawy: </t>
  </si>
  <si>
    <t xml:space="preserve">Nr pomieszczenia: </t>
  </si>
  <si>
    <t>Nr telefonu:</t>
  </si>
  <si>
    <t>E-mail:</t>
  </si>
  <si>
    <t>[data] [imię i nazwisko] [funkcja]</t>
  </si>
  <si>
    <t>Rejestracja środków / potwierdzenei zgodności z planem finansowym (jeśli dotyczy):</t>
  </si>
  <si>
    <t>[ nazwa ] [ numer ]</t>
  </si>
  <si>
    <t xml:space="preserve">                   na podstawie umowy: </t>
  </si>
  <si>
    <t xml:space="preserve">Opole, dnia </t>
  </si>
  <si>
    <t>Imię i nazwisko osoby zamawiającej:</t>
  </si>
  <si>
    <t>X-baner z torbą</t>
  </si>
  <si>
    <t>Skarpetki</t>
  </si>
  <si>
    <t>Pendrive 8 GB</t>
  </si>
  <si>
    <t>Zestaw piśmienniczy (długopis+ołówek w etui)</t>
  </si>
  <si>
    <t>Długopis plastikowy z wygiętym klipsem</t>
  </si>
  <si>
    <t>Szklana butelka</t>
  </si>
  <si>
    <t>Kubek ceramiczny z gumową powłoką</t>
  </si>
  <si>
    <t>Notes czarny o formacie A5 z gładką okładką z PU</t>
  </si>
  <si>
    <t>Torba bawełniana</t>
  </si>
  <si>
    <t>Smycz</t>
  </si>
  <si>
    <t xml:space="preserve">Koszulka t-shirt kolorowa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</si>
</sst>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;[Red]\-#,##0.00\ [$zł-415]"/>
    <numFmt numFmtId="165" formatCode="_-* #,##0.00\ [$zł-415]_-;\-* #,##0.00\ [$zł-415]_-;_-* &quot;-&quot;??\ [$zł-415]_-;_-@_-"/>
  </numFmts>
  <fonts count="20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2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family val="2"/>
      <charset val="238"/>
    </font>
    <font>
      <b/>
      <sz val="1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9"/>
      <color theme="1"/>
      <name val="Calibri Light"/>
      <family val="1"/>
      <charset val="238"/>
      <scheme val="major"/>
    </font>
    <font>
      <b/>
      <sz val="11"/>
      <color rgb="FF000000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EBF0D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5" fillId="0" borderId="0"/>
    <xf numFmtId="0" fontId="13" fillId="0" borderId="0"/>
  </cellStyleXfs>
  <cellXfs count="9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 inden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center" vertical="center" wrapText="1"/>
    </xf>
    <xf numFmtId="164" fontId="4" fillId="0" borderId="0" xfId="2" applyNumberFormat="1" applyFont="1" applyAlignment="1" applyProtection="1">
      <alignment vertical="top" wrapText="1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1" fontId="10" fillId="0" borderId="6" xfId="0" applyNumberFormat="1" applyFont="1" applyBorder="1" applyAlignment="1">
      <alignment horizontal="center" vertical="top" shrinkToFit="1"/>
    </xf>
    <xf numFmtId="0" fontId="11" fillId="0" borderId="5" xfId="0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center" vertical="top" shrinkToFit="1"/>
    </xf>
    <xf numFmtId="0" fontId="12" fillId="0" borderId="5" xfId="0" applyFont="1" applyBorder="1"/>
    <xf numFmtId="0" fontId="12" fillId="0" borderId="5" xfId="0" applyFont="1" applyBorder="1" applyAlignment="1">
      <alignment wrapText="1"/>
    </xf>
    <xf numFmtId="1" fontId="10" fillId="0" borderId="3" xfId="0" applyNumberFormat="1" applyFont="1" applyBorder="1" applyAlignment="1">
      <alignment horizontal="center" vertical="top" shrinkToFit="1"/>
    </xf>
    <xf numFmtId="0" fontId="11" fillId="0" borderId="5" xfId="0" applyFont="1" applyFill="1" applyBorder="1" applyAlignment="1">
      <alignment horizontal="left" vertical="top" wrapText="1"/>
    </xf>
    <xf numFmtId="1" fontId="10" fillId="0" borderId="6" xfId="0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 vertical="top" shrinkToFi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center" shrinkToFi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5" fontId="11" fillId="3" borderId="11" xfId="0" applyNumberFormat="1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0" xfId="0" applyFont="1" applyBorder="1"/>
    <xf numFmtId="9" fontId="10" fillId="3" borderId="2" xfId="0" applyNumberFormat="1" applyFont="1" applyFill="1" applyBorder="1" applyAlignment="1">
      <alignment horizontal="center" vertical="center" shrinkToFit="1"/>
    </xf>
    <xf numFmtId="9" fontId="10" fillId="3" borderId="3" xfId="0" applyNumberFormat="1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top"/>
    </xf>
    <xf numFmtId="0" fontId="7" fillId="4" borderId="0" xfId="1" applyFont="1" applyFill="1" applyBorder="1" applyAlignment="1" applyProtection="1">
      <alignment vertical="top" wrapText="1"/>
      <protection locked="0"/>
    </xf>
    <xf numFmtId="0" fontId="7" fillId="4" borderId="0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0" fontId="7" fillId="5" borderId="0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5" borderId="0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>
      <alignment horizontal="left" vertical="top"/>
    </xf>
    <xf numFmtId="9" fontId="10" fillId="3" borderId="2" xfId="0" applyNumberFormat="1" applyFont="1" applyFill="1" applyBorder="1" applyAlignment="1">
      <alignment horizontal="center" vertical="center" shrinkToFit="1"/>
    </xf>
    <xf numFmtId="9" fontId="10" fillId="3" borderId="3" xfId="0" applyNumberFormat="1" applyFont="1" applyFill="1" applyBorder="1" applyAlignment="1">
      <alignment horizontal="center" vertical="center" shrinkToFit="1"/>
    </xf>
    <xf numFmtId="9" fontId="10" fillId="3" borderId="5" xfId="0" applyNumberFormat="1" applyFont="1" applyFill="1" applyBorder="1" applyAlignment="1">
      <alignment horizontal="center" vertical="center" shrinkToFit="1"/>
    </xf>
    <xf numFmtId="9" fontId="10" fillId="3" borderId="7" xfId="0" applyNumberFormat="1" applyFont="1" applyFill="1" applyBorder="1" applyAlignment="1">
      <alignment horizontal="center" vertical="center" shrinkToFit="1"/>
    </xf>
    <xf numFmtId="9" fontId="10" fillId="3" borderId="8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top" shrinkToFit="1"/>
    </xf>
    <xf numFmtId="1" fontId="9" fillId="2" borderId="3" xfId="0" applyNumberFormat="1" applyFont="1" applyFill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9" fontId="10" fillId="4" borderId="4" xfId="0" applyNumberFormat="1" applyFont="1" applyFill="1" applyBorder="1" applyAlignment="1">
      <alignment horizontal="center" vertical="top" shrinkToFit="1"/>
    </xf>
    <xf numFmtId="9" fontId="10" fillId="4" borderId="3" xfId="0" applyNumberFormat="1" applyFont="1" applyFill="1" applyBorder="1" applyAlignment="1">
      <alignment horizontal="center" vertical="top" shrinkToFit="1"/>
    </xf>
    <xf numFmtId="0" fontId="11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64" fontId="6" fillId="0" borderId="0" xfId="1" applyNumberFormat="1" applyFont="1" applyAlignment="1" applyProtection="1">
      <alignment vertical="top"/>
      <protection locked="0"/>
    </xf>
    <xf numFmtId="0" fontId="7" fillId="5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4" borderId="0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6" fillId="7" borderId="0" xfId="3" applyFont="1" applyFill="1" applyBorder="1" applyAlignment="1" applyProtection="1">
      <alignment horizontal="left" vertical="center"/>
    </xf>
    <xf numFmtId="0" fontId="17" fillId="7" borderId="0" xfId="4" applyFont="1" applyFill="1" applyBorder="1" applyAlignment="1" applyProtection="1">
      <alignment horizontal="left" vertical="center"/>
    </xf>
    <xf numFmtId="0" fontId="17" fillId="7" borderId="0" xfId="4" applyFont="1" applyFill="1" applyBorder="1" applyAlignment="1" applyProtection="1">
      <alignment horizontal="left" vertical="center" wrapText="1"/>
    </xf>
    <xf numFmtId="0" fontId="18" fillId="7" borderId="0" xfId="4" applyFont="1" applyFill="1" applyBorder="1" applyAlignment="1" applyProtection="1">
      <alignment horizontal="left" vertical="center"/>
    </xf>
    <xf numFmtId="0" fontId="19" fillId="7" borderId="0" xfId="4" applyFont="1" applyFill="1" applyBorder="1" applyAlignment="1" applyProtection="1">
      <alignment horizontal="left" vertical="center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5" xfId="1" xr:uid="{00000000-0005-0000-0000-000003000000}"/>
    <cellStyle name="Normalny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3</xdr:col>
      <xdr:colOff>42607</xdr:colOff>
      <xdr:row>4</xdr:row>
      <xdr:rowOff>491966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3730419-33A6-4586-9405-11A1E6D2D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773906"/>
          <a:ext cx="2425762" cy="488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8"/>
  <sheetViews>
    <sheetView tabSelected="1" view="pageBreakPreview" zoomScale="85" zoomScaleNormal="85" zoomScaleSheetLayoutView="85" workbookViewId="0">
      <selection activeCell="N35" sqref="N35"/>
    </sheetView>
  </sheetViews>
  <sheetFormatPr defaultRowHeight="15"/>
  <cols>
    <col min="2" max="2" width="26.5703125" customWidth="1"/>
    <col min="4" max="4" width="15.42578125" customWidth="1"/>
    <col min="5" max="5" width="18.140625" customWidth="1"/>
    <col min="6" max="6" width="16.140625" customWidth="1"/>
    <col min="7" max="7" width="8.5703125" customWidth="1"/>
    <col min="8" max="8" width="14.140625" customWidth="1"/>
    <col min="9" max="9" width="13.85546875" customWidth="1"/>
    <col min="10" max="10" width="23.7109375" customWidth="1"/>
  </cols>
  <sheetData>
    <row r="1" spans="1:21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21" ht="15.75">
      <c r="A2" s="9"/>
      <c r="B2" s="9"/>
      <c r="C2" s="9"/>
      <c r="D2" s="9"/>
      <c r="E2" s="9"/>
      <c r="F2" s="9"/>
      <c r="G2" s="9"/>
      <c r="H2" s="9"/>
      <c r="I2" s="74" t="s">
        <v>38</v>
      </c>
      <c r="J2" s="74"/>
      <c r="K2" s="9"/>
    </row>
    <row r="3" spans="1:2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2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21" ht="56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21" ht="15.75">
      <c r="A6" s="76" t="s">
        <v>24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21" ht="29.25" customHeight="1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11"/>
    </row>
    <row r="8" spans="1:21" ht="26.25" customHeight="1">
      <c r="A8" s="75" t="s">
        <v>29</v>
      </c>
      <c r="B8" s="75"/>
      <c r="C8" s="75"/>
      <c r="D8" s="75"/>
      <c r="E8" s="75"/>
      <c r="F8" s="75"/>
      <c r="G8" s="75"/>
      <c r="H8" s="53" t="s">
        <v>31</v>
      </c>
      <c r="I8" s="53"/>
      <c r="J8" s="53"/>
      <c r="K8" s="48"/>
    </row>
    <row r="9" spans="1:21" ht="37.5" customHeight="1">
      <c r="A9" s="77" t="s">
        <v>30</v>
      </c>
      <c r="B9" s="77"/>
      <c r="C9" s="77"/>
      <c r="D9" s="77"/>
      <c r="E9" s="77"/>
      <c r="F9" s="77"/>
      <c r="G9" s="77"/>
      <c r="H9" s="53" t="s">
        <v>32</v>
      </c>
      <c r="I9" s="53"/>
      <c r="J9" s="53"/>
      <c r="K9" s="49"/>
    </row>
    <row r="10" spans="1:21" s="4" customFormat="1" ht="21.75" customHeight="1">
      <c r="A10" s="75" t="s">
        <v>39</v>
      </c>
      <c r="B10" s="75"/>
      <c r="C10" s="75"/>
      <c r="D10" s="75"/>
      <c r="E10" s="75"/>
      <c r="F10" s="75"/>
      <c r="G10" s="75"/>
      <c r="H10" s="54" t="s">
        <v>33</v>
      </c>
      <c r="I10" s="55"/>
      <c r="J10" s="56"/>
      <c r="K10" s="50"/>
      <c r="N10" s="3"/>
      <c r="O10" s="51"/>
      <c r="P10" s="51"/>
      <c r="Q10" s="51"/>
      <c r="R10" s="51"/>
      <c r="S10" s="51"/>
      <c r="T10" s="51"/>
      <c r="U10" s="51"/>
    </row>
    <row r="11" spans="1:21" s="4" customFormat="1" ht="21.75" customHeight="1">
      <c r="A11" s="20"/>
      <c r="B11" s="20"/>
      <c r="C11" s="20"/>
      <c r="D11" s="20"/>
      <c r="E11" s="20"/>
      <c r="F11" s="20"/>
      <c r="G11" s="20"/>
      <c r="H11" s="21"/>
      <c r="I11" s="79"/>
      <c r="J11" s="79"/>
      <c r="K11" s="79"/>
      <c r="N11" s="3"/>
      <c r="O11" s="51"/>
      <c r="P11" s="51"/>
      <c r="Q11" s="51"/>
      <c r="R11" s="51"/>
      <c r="S11" s="51"/>
      <c r="T11" s="51"/>
      <c r="U11" s="5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O12" s="44"/>
      <c r="P12" s="44"/>
      <c r="Q12" s="44"/>
      <c r="R12" s="44"/>
      <c r="S12" s="44"/>
      <c r="T12" s="44"/>
      <c r="U12" s="44"/>
    </row>
    <row r="13" spans="1:21" ht="63">
      <c r="A13" s="12" t="s">
        <v>2</v>
      </c>
      <c r="B13" s="12" t="s">
        <v>3</v>
      </c>
      <c r="C13" s="13" t="s">
        <v>6</v>
      </c>
      <c r="D13" s="12" t="s">
        <v>4</v>
      </c>
      <c r="E13" s="12" t="s">
        <v>0</v>
      </c>
      <c r="F13" s="13" t="s">
        <v>1</v>
      </c>
      <c r="G13" s="64" t="s">
        <v>7</v>
      </c>
      <c r="H13" s="65"/>
      <c r="I13" s="64" t="s">
        <v>5</v>
      </c>
      <c r="J13" s="65"/>
      <c r="K13" s="1"/>
      <c r="O13" s="44"/>
      <c r="P13" s="57"/>
      <c r="Q13" s="57"/>
      <c r="R13" s="57"/>
      <c r="S13" s="44"/>
      <c r="T13" s="44"/>
      <c r="U13" s="44"/>
    </row>
    <row r="14" spans="1:21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66">
        <v>6</v>
      </c>
      <c r="H14" s="67"/>
      <c r="I14" s="66">
        <v>7</v>
      </c>
      <c r="J14" s="67"/>
      <c r="K14" s="1"/>
      <c r="O14" s="44"/>
      <c r="P14" s="58"/>
      <c r="Q14" s="58"/>
      <c r="R14" s="58"/>
      <c r="S14" s="44"/>
      <c r="T14" s="44"/>
      <c r="U14" s="44"/>
    </row>
    <row r="15" spans="1:21" ht="31.5" hidden="1">
      <c r="A15" s="15">
        <v>1</v>
      </c>
      <c r="B15" s="16" t="s">
        <v>8</v>
      </c>
      <c r="C15" s="17"/>
      <c r="D15" s="39">
        <v>24</v>
      </c>
      <c r="E15" s="39">
        <f t="shared" ref="E15:E62" si="0">D15+(D15*G15)</f>
        <v>29.52</v>
      </c>
      <c r="F15" s="18">
        <f>C15*E15</f>
        <v>0</v>
      </c>
      <c r="G15" s="59">
        <v>0.23</v>
      </c>
      <c r="H15" s="60"/>
      <c r="I15" s="68"/>
      <c r="J15" s="69"/>
      <c r="K15" s="2"/>
      <c r="O15" s="44"/>
      <c r="P15" s="52"/>
      <c r="Q15" s="52"/>
      <c r="R15" s="52"/>
      <c r="S15" s="44"/>
      <c r="T15" s="44"/>
      <c r="U15" s="44"/>
    </row>
    <row r="16" spans="1:21" ht="31.5" hidden="1">
      <c r="A16" s="15">
        <v>2</v>
      </c>
      <c r="B16" s="16" t="s">
        <v>9</v>
      </c>
      <c r="C16" s="17"/>
      <c r="D16" s="39">
        <v>5</v>
      </c>
      <c r="E16" s="39">
        <f t="shared" si="0"/>
        <v>6.15</v>
      </c>
      <c r="F16" s="18">
        <f t="shared" ref="F16:F62" si="1">C16*E16</f>
        <v>0</v>
      </c>
      <c r="G16" s="59">
        <v>0.23</v>
      </c>
      <c r="H16" s="60"/>
      <c r="I16" s="68"/>
      <c r="J16" s="69"/>
      <c r="K16" s="2"/>
      <c r="O16" s="44"/>
      <c r="P16" s="44"/>
      <c r="Q16" s="44"/>
      <c r="R16" s="44"/>
      <c r="S16" s="44"/>
      <c r="T16" s="44"/>
      <c r="U16" s="44"/>
    </row>
    <row r="17" spans="1:21" ht="31.5" hidden="1">
      <c r="A17" s="15">
        <v>3</v>
      </c>
      <c r="B17" s="16" t="s">
        <v>10</v>
      </c>
      <c r="C17" s="17"/>
      <c r="D17" s="39">
        <v>5</v>
      </c>
      <c r="E17" s="39">
        <f t="shared" si="0"/>
        <v>6.15</v>
      </c>
      <c r="F17" s="18">
        <f t="shared" si="1"/>
        <v>0</v>
      </c>
      <c r="G17" s="59">
        <v>0.23</v>
      </c>
      <c r="H17" s="60"/>
      <c r="I17" s="68"/>
      <c r="J17" s="69"/>
      <c r="K17" s="2"/>
      <c r="O17" s="44"/>
      <c r="P17" s="44"/>
      <c r="Q17" s="44"/>
      <c r="R17" s="44"/>
      <c r="S17" s="44"/>
      <c r="T17" s="44"/>
      <c r="U17" s="44"/>
    </row>
    <row r="18" spans="1:21" ht="47.25" hidden="1">
      <c r="A18" s="15">
        <v>4</v>
      </c>
      <c r="B18" s="16" t="s">
        <v>11</v>
      </c>
      <c r="C18" s="17"/>
      <c r="D18" s="39">
        <v>3</v>
      </c>
      <c r="E18" s="39">
        <f t="shared" si="0"/>
        <v>3.69</v>
      </c>
      <c r="F18" s="18">
        <f t="shared" si="1"/>
        <v>0</v>
      </c>
      <c r="G18" s="59">
        <v>0.23</v>
      </c>
      <c r="H18" s="60"/>
      <c r="I18" s="68"/>
      <c r="J18" s="69"/>
      <c r="K18" s="2"/>
      <c r="O18" s="44"/>
      <c r="P18" s="44"/>
      <c r="Q18" s="44"/>
      <c r="R18" s="44"/>
      <c r="S18" s="44"/>
      <c r="T18" s="44"/>
      <c r="U18" s="44"/>
    </row>
    <row r="19" spans="1:21" ht="31.5">
      <c r="A19" s="15">
        <v>1</v>
      </c>
      <c r="B19" s="16" t="s">
        <v>8</v>
      </c>
      <c r="C19" s="17"/>
      <c r="D19" s="39">
        <v>24</v>
      </c>
      <c r="E19" s="39">
        <f t="shared" si="0"/>
        <v>29.52</v>
      </c>
      <c r="F19" s="18">
        <f>C19*E19</f>
        <v>0</v>
      </c>
      <c r="G19" s="46">
        <v>0.23</v>
      </c>
      <c r="H19" s="47"/>
      <c r="I19" s="68"/>
      <c r="J19" s="69"/>
      <c r="K19" s="2"/>
      <c r="O19" s="44"/>
      <c r="P19" s="44"/>
      <c r="Q19" s="44"/>
      <c r="R19" s="44"/>
      <c r="S19" s="44"/>
      <c r="T19" s="44"/>
      <c r="U19" s="44"/>
    </row>
    <row r="20" spans="1:21" ht="31.5" hidden="1">
      <c r="A20" s="15">
        <v>5</v>
      </c>
      <c r="B20" s="16" t="s">
        <v>9</v>
      </c>
      <c r="C20" s="17"/>
      <c r="D20" s="39">
        <v>5</v>
      </c>
      <c r="E20" s="39">
        <f t="shared" si="0"/>
        <v>6.15</v>
      </c>
      <c r="F20" s="18">
        <f t="shared" ref="F20:F45" si="2">C20*E20</f>
        <v>0</v>
      </c>
      <c r="G20" s="59">
        <v>0.23</v>
      </c>
      <c r="H20" s="60"/>
      <c r="I20" s="68"/>
      <c r="J20" s="69"/>
      <c r="K20" s="2"/>
      <c r="O20" s="44"/>
      <c r="P20" s="44"/>
      <c r="Q20" s="44"/>
      <c r="R20" s="44"/>
      <c r="S20" s="44"/>
      <c r="T20" s="44"/>
      <c r="U20" s="44"/>
    </row>
    <row r="21" spans="1:21" ht="31.5">
      <c r="A21" s="15">
        <v>2</v>
      </c>
      <c r="B21" s="16" t="s">
        <v>10</v>
      </c>
      <c r="C21" s="17"/>
      <c r="D21" s="39">
        <v>5</v>
      </c>
      <c r="E21" s="39">
        <f t="shared" si="0"/>
        <v>6.15</v>
      </c>
      <c r="F21" s="18">
        <f t="shared" si="2"/>
        <v>0</v>
      </c>
      <c r="G21" s="46">
        <v>0.23</v>
      </c>
      <c r="H21" s="47"/>
      <c r="I21" s="68"/>
      <c r="J21" s="69"/>
      <c r="K21" s="2"/>
      <c r="O21" s="44"/>
      <c r="P21" s="44"/>
      <c r="Q21" s="44"/>
      <c r="R21" s="44"/>
      <c r="S21" s="44"/>
      <c r="T21" s="44"/>
      <c r="U21" s="44"/>
    </row>
    <row r="22" spans="1:21" ht="47.25">
      <c r="A22" s="15">
        <v>3</v>
      </c>
      <c r="B22" s="16" t="s">
        <v>11</v>
      </c>
      <c r="C22" s="17"/>
      <c r="D22" s="39">
        <v>3</v>
      </c>
      <c r="E22" s="39">
        <f t="shared" si="0"/>
        <v>3.69</v>
      </c>
      <c r="F22" s="18">
        <f t="shared" si="2"/>
        <v>0</v>
      </c>
      <c r="G22" s="46">
        <v>0.23</v>
      </c>
      <c r="H22" s="47"/>
      <c r="I22" s="68"/>
      <c r="J22" s="69"/>
      <c r="K22" s="2"/>
      <c r="O22" s="44"/>
      <c r="P22" s="44"/>
      <c r="Q22" s="44"/>
      <c r="R22" s="44"/>
      <c r="S22" s="44"/>
      <c r="T22" s="44"/>
      <c r="U22" s="44"/>
    </row>
    <row r="23" spans="1:21" ht="47.25">
      <c r="A23" s="15">
        <v>4</v>
      </c>
      <c r="B23" s="16" t="s">
        <v>12</v>
      </c>
      <c r="C23" s="17"/>
      <c r="D23" s="39">
        <v>2.5</v>
      </c>
      <c r="E23" s="39">
        <f t="shared" si="0"/>
        <v>3.0750000000000002</v>
      </c>
      <c r="F23" s="18">
        <f t="shared" si="2"/>
        <v>0</v>
      </c>
      <c r="G23" s="46">
        <v>0.23</v>
      </c>
      <c r="H23" s="47"/>
      <c r="I23" s="68"/>
      <c r="J23" s="69"/>
      <c r="K23" s="2"/>
      <c r="O23" s="44"/>
      <c r="P23" s="44"/>
      <c r="Q23" s="44"/>
      <c r="R23" s="44"/>
      <c r="S23" s="44"/>
      <c r="T23" s="44"/>
      <c r="U23" s="44"/>
    </row>
    <row r="24" spans="1:21" ht="15.75">
      <c r="A24" s="15">
        <v>5</v>
      </c>
      <c r="B24" s="16" t="s">
        <v>40</v>
      </c>
      <c r="C24" s="17"/>
      <c r="D24" s="39">
        <v>350</v>
      </c>
      <c r="E24" s="39">
        <f t="shared" si="0"/>
        <v>430.5</v>
      </c>
      <c r="F24" s="18">
        <f t="shared" si="2"/>
        <v>0</v>
      </c>
      <c r="G24" s="46">
        <v>0.23</v>
      </c>
      <c r="H24" s="47"/>
      <c r="I24" s="68"/>
      <c r="J24" s="69"/>
      <c r="K24" s="2"/>
      <c r="O24" s="44"/>
      <c r="P24" s="44"/>
      <c r="Q24" s="44"/>
      <c r="R24" s="44"/>
      <c r="S24" s="44"/>
      <c r="T24" s="44"/>
      <c r="U24" s="44"/>
    </row>
    <row r="25" spans="1:21" ht="15.75">
      <c r="A25" s="15">
        <v>6</v>
      </c>
      <c r="B25" s="16" t="s">
        <v>41</v>
      </c>
      <c r="C25" s="17"/>
      <c r="D25" s="39">
        <v>15</v>
      </c>
      <c r="E25" s="39">
        <f t="shared" si="0"/>
        <v>18.45</v>
      </c>
      <c r="F25" s="18">
        <f t="shared" si="2"/>
        <v>0</v>
      </c>
      <c r="G25" s="46">
        <v>0.23</v>
      </c>
      <c r="H25" s="47"/>
      <c r="I25" s="68"/>
      <c r="J25" s="69"/>
      <c r="K25" s="2"/>
      <c r="O25" s="44"/>
      <c r="P25" s="44"/>
      <c r="Q25" s="44"/>
      <c r="R25" s="44"/>
      <c r="S25" s="44"/>
      <c r="T25" s="44"/>
      <c r="U25" s="44"/>
    </row>
    <row r="26" spans="1:21" ht="15.75">
      <c r="A26" s="15">
        <v>7</v>
      </c>
      <c r="B26" s="16" t="s">
        <v>42</v>
      </c>
      <c r="C26" s="17"/>
      <c r="D26" s="39">
        <v>12</v>
      </c>
      <c r="E26" s="39">
        <f t="shared" si="0"/>
        <v>14.76</v>
      </c>
      <c r="F26" s="18">
        <f t="shared" si="2"/>
        <v>0</v>
      </c>
      <c r="G26" s="46">
        <v>0.23</v>
      </c>
      <c r="H26" s="47"/>
      <c r="I26" s="68"/>
      <c r="J26" s="69"/>
      <c r="K26" s="2"/>
      <c r="O26" s="44"/>
      <c r="P26" s="44"/>
      <c r="Q26" s="44"/>
      <c r="R26" s="44"/>
      <c r="S26" s="44"/>
      <c r="T26" s="44"/>
      <c r="U26" s="44"/>
    </row>
    <row r="27" spans="1:21" ht="47.25">
      <c r="A27" s="15">
        <v>8</v>
      </c>
      <c r="B27" s="16" t="s">
        <v>43</v>
      </c>
      <c r="C27" s="17"/>
      <c r="D27" s="39">
        <v>6</v>
      </c>
      <c r="E27" s="39">
        <f t="shared" si="0"/>
        <v>7.38</v>
      </c>
      <c r="F27" s="18">
        <f t="shared" si="2"/>
        <v>0</v>
      </c>
      <c r="G27" s="46">
        <v>0.23</v>
      </c>
      <c r="H27" s="47"/>
      <c r="I27" s="68"/>
      <c r="J27" s="69"/>
      <c r="K27" s="2"/>
      <c r="O27" s="44"/>
      <c r="P27" s="44"/>
      <c r="Q27" s="44"/>
      <c r="R27" s="44"/>
      <c r="S27" s="44"/>
      <c r="T27" s="44"/>
      <c r="U27" s="44"/>
    </row>
    <row r="28" spans="1:21" ht="31.5">
      <c r="A28" s="15">
        <v>9</v>
      </c>
      <c r="B28" s="16" t="s">
        <v>44</v>
      </c>
      <c r="C28" s="17"/>
      <c r="D28" s="39">
        <v>1.5</v>
      </c>
      <c r="E28" s="39">
        <f t="shared" si="0"/>
        <v>1.845</v>
      </c>
      <c r="F28" s="18">
        <f t="shared" si="2"/>
        <v>0</v>
      </c>
      <c r="G28" s="46">
        <v>0.23</v>
      </c>
      <c r="H28" s="47"/>
      <c r="I28" s="68"/>
      <c r="J28" s="69"/>
      <c r="K28" s="2"/>
      <c r="O28" s="44"/>
      <c r="P28" s="44"/>
      <c r="Q28" s="44"/>
      <c r="R28" s="44"/>
      <c r="S28" s="44"/>
      <c r="T28" s="44"/>
      <c r="U28" s="44"/>
    </row>
    <row r="29" spans="1:21" ht="15.75">
      <c r="A29" s="15">
        <v>10</v>
      </c>
      <c r="B29" s="16" t="s">
        <v>45</v>
      </c>
      <c r="C29" s="17"/>
      <c r="D29" s="39">
        <v>10</v>
      </c>
      <c r="E29" s="39">
        <f t="shared" si="0"/>
        <v>12.3</v>
      </c>
      <c r="F29" s="18">
        <f t="shared" si="2"/>
        <v>0</v>
      </c>
      <c r="G29" s="46">
        <v>0.23</v>
      </c>
      <c r="H29" s="47"/>
      <c r="I29" s="68"/>
      <c r="J29" s="69"/>
      <c r="K29" s="2"/>
      <c r="O29" s="44"/>
      <c r="P29" s="44"/>
      <c r="Q29" s="44"/>
      <c r="R29" s="44"/>
      <c r="S29" s="44"/>
      <c r="T29" s="44"/>
      <c r="U29" s="44"/>
    </row>
    <row r="30" spans="1:21" ht="31.5">
      <c r="A30" s="15">
        <v>11</v>
      </c>
      <c r="B30" s="16" t="s">
        <v>46</v>
      </c>
      <c r="C30" s="17"/>
      <c r="D30" s="39">
        <v>15</v>
      </c>
      <c r="E30" s="39">
        <f t="shared" si="0"/>
        <v>18.45</v>
      </c>
      <c r="F30" s="18">
        <f t="shared" si="2"/>
        <v>0</v>
      </c>
      <c r="G30" s="46">
        <v>0.23</v>
      </c>
      <c r="H30" s="47"/>
      <c r="I30" s="68"/>
      <c r="J30" s="69"/>
      <c r="K30" s="2"/>
      <c r="O30" s="44"/>
      <c r="P30" s="44"/>
      <c r="Q30" s="44"/>
      <c r="R30" s="44"/>
      <c r="S30" s="44"/>
      <c r="T30" s="44"/>
      <c r="U30" s="44"/>
    </row>
    <row r="31" spans="1:21" ht="47.25">
      <c r="A31" s="15">
        <v>12</v>
      </c>
      <c r="B31" s="16" t="s">
        <v>47</v>
      </c>
      <c r="C31" s="17"/>
      <c r="D31" s="39">
        <v>10</v>
      </c>
      <c r="E31" s="39">
        <f t="shared" si="0"/>
        <v>12.3</v>
      </c>
      <c r="F31" s="18">
        <f t="shared" si="2"/>
        <v>0</v>
      </c>
      <c r="G31" s="46">
        <v>0.23</v>
      </c>
      <c r="H31" s="47"/>
      <c r="I31" s="68"/>
      <c r="J31" s="69"/>
      <c r="K31" s="2"/>
      <c r="O31" s="44"/>
      <c r="P31" s="44"/>
      <c r="Q31" s="44"/>
      <c r="R31" s="44"/>
      <c r="S31" s="44"/>
      <c r="T31" s="44"/>
      <c r="U31" s="44"/>
    </row>
    <row r="32" spans="1:21" ht="15.75">
      <c r="A32" s="15">
        <v>13</v>
      </c>
      <c r="B32" s="16" t="s">
        <v>48</v>
      </c>
      <c r="C32" s="17"/>
      <c r="D32" s="39">
        <v>6</v>
      </c>
      <c r="E32" s="39">
        <f t="shared" si="0"/>
        <v>7.38</v>
      </c>
      <c r="F32" s="18">
        <f t="shared" si="2"/>
        <v>0</v>
      </c>
      <c r="G32" s="46">
        <v>0.23</v>
      </c>
      <c r="H32" s="47"/>
      <c r="I32" s="68"/>
      <c r="J32" s="69"/>
      <c r="K32" s="2"/>
      <c r="O32" s="44"/>
      <c r="P32" s="44"/>
      <c r="Q32" s="44"/>
      <c r="R32" s="44"/>
      <c r="S32" s="44"/>
      <c r="T32" s="44"/>
      <c r="U32" s="44"/>
    </row>
    <row r="33" spans="1:21" ht="15.75">
      <c r="A33" s="15">
        <v>14</v>
      </c>
      <c r="B33" s="16" t="s">
        <v>49</v>
      </c>
      <c r="C33" s="17"/>
      <c r="D33" s="39">
        <v>1.5</v>
      </c>
      <c r="E33" s="39">
        <f t="shared" si="0"/>
        <v>1.845</v>
      </c>
      <c r="F33" s="18">
        <f t="shared" si="2"/>
        <v>0</v>
      </c>
      <c r="G33" s="46">
        <v>0.23</v>
      </c>
      <c r="H33" s="47"/>
      <c r="I33" s="68"/>
      <c r="J33" s="69"/>
      <c r="K33" s="2"/>
      <c r="O33" s="44"/>
      <c r="P33" s="44"/>
      <c r="Q33" s="44"/>
      <c r="R33" s="44"/>
      <c r="S33" s="44"/>
      <c r="T33" s="44"/>
      <c r="U33" s="44"/>
    </row>
    <row r="34" spans="1:21" ht="31.5">
      <c r="A34" s="15">
        <v>15</v>
      </c>
      <c r="B34" s="16" t="s">
        <v>50</v>
      </c>
      <c r="C34" s="17"/>
      <c r="D34" s="39">
        <v>13</v>
      </c>
      <c r="E34" s="39">
        <f t="shared" si="0"/>
        <v>15.99</v>
      </c>
      <c r="F34" s="18">
        <f t="shared" si="2"/>
        <v>0</v>
      </c>
      <c r="G34" s="46">
        <v>0.23</v>
      </c>
      <c r="H34" s="47"/>
      <c r="I34" s="68"/>
      <c r="J34" s="69"/>
      <c r="K34" s="2"/>
      <c r="O34" s="44"/>
      <c r="P34" s="44"/>
      <c r="Q34" s="44"/>
      <c r="R34" s="44"/>
      <c r="S34" s="44"/>
      <c r="T34" s="44"/>
      <c r="U34" s="44"/>
    </row>
    <row r="35" spans="1:21" ht="15.75">
      <c r="A35" s="15">
        <v>16</v>
      </c>
      <c r="B35" s="16" t="s">
        <v>13</v>
      </c>
      <c r="C35" s="17"/>
      <c r="D35" s="39">
        <v>6</v>
      </c>
      <c r="E35" s="39">
        <f t="shared" si="0"/>
        <v>7.38</v>
      </c>
      <c r="F35" s="18">
        <f t="shared" si="2"/>
        <v>0</v>
      </c>
      <c r="G35" s="46">
        <v>0.23</v>
      </c>
      <c r="H35" s="47"/>
      <c r="I35" s="68"/>
      <c r="J35" s="69"/>
      <c r="K35" s="2"/>
      <c r="O35" s="44"/>
      <c r="P35" s="44"/>
      <c r="Q35" s="44"/>
      <c r="R35" s="44"/>
      <c r="S35" s="44"/>
      <c r="T35" s="44"/>
      <c r="U35" s="44"/>
    </row>
    <row r="36" spans="1:21" ht="15.75">
      <c r="A36" s="15">
        <v>17</v>
      </c>
      <c r="B36" s="16" t="s">
        <v>14</v>
      </c>
      <c r="C36" s="17"/>
      <c r="D36" s="39">
        <v>65</v>
      </c>
      <c r="E36" s="39">
        <f t="shared" si="0"/>
        <v>79.95</v>
      </c>
      <c r="F36" s="18">
        <f t="shared" si="2"/>
        <v>0</v>
      </c>
      <c r="G36" s="46">
        <v>0.23</v>
      </c>
      <c r="H36" s="47"/>
      <c r="I36" s="68"/>
      <c r="J36" s="69"/>
      <c r="K36" s="2"/>
      <c r="O36" s="44"/>
      <c r="P36" s="44"/>
      <c r="Q36" s="44"/>
      <c r="R36" s="44"/>
      <c r="S36" s="44"/>
      <c r="T36" s="44"/>
      <c r="U36" s="44"/>
    </row>
    <row r="37" spans="1:21" ht="47.25">
      <c r="A37" s="15">
        <v>18</v>
      </c>
      <c r="B37" s="16" t="s">
        <v>15</v>
      </c>
      <c r="C37" s="17"/>
      <c r="D37" s="39">
        <v>40</v>
      </c>
      <c r="E37" s="39">
        <f t="shared" si="0"/>
        <v>49.2</v>
      </c>
      <c r="F37" s="18">
        <f t="shared" si="2"/>
        <v>0</v>
      </c>
      <c r="G37" s="46">
        <v>0.23</v>
      </c>
      <c r="H37" s="47"/>
      <c r="I37" s="68"/>
      <c r="J37" s="69"/>
      <c r="K37" s="2"/>
      <c r="O37" s="44"/>
      <c r="P37" s="44"/>
      <c r="Q37" s="44"/>
      <c r="R37" s="44"/>
      <c r="S37" s="44"/>
      <c r="T37" s="44"/>
      <c r="U37" s="44"/>
    </row>
    <row r="38" spans="1:21" ht="15.75">
      <c r="A38" s="15">
        <v>19</v>
      </c>
      <c r="B38" s="16" t="s">
        <v>16</v>
      </c>
      <c r="C38" s="17"/>
      <c r="D38" s="39">
        <v>2000</v>
      </c>
      <c r="E38" s="39">
        <f t="shared" si="0"/>
        <v>2460</v>
      </c>
      <c r="F38" s="18">
        <f t="shared" si="2"/>
        <v>0</v>
      </c>
      <c r="G38" s="46">
        <v>0.23</v>
      </c>
      <c r="H38" s="47"/>
      <c r="I38" s="68"/>
      <c r="J38" s="69"/>
      <c r="K38" s="2"/>
      <c r="O38" s="44"/>
      <c r="P38" s="44"/>
      <c r="Q38" s="44"/>
      <c r="R38" s="44"/>
      <c r="S38" s="44"/>
      <c r="T38" s="44"/>
      <c r="U38" s="44"/>
    </row>
    <row r="39" spans="1:21" ht="15.75">
      <c r="A39" s="15">
        <v>20</v>
      </c>
      <c r="B39" s="16" t="s">
        <v>17</v>
      </c>
      <c r="C39" s="17"/>
      <c r="D39" s="39">
        <v>50</v>
      </c>
      <c r="E39" s="39">
        <f>D39+(D39*G39)</f>
        <v>61.5</v>
      </c>
      <c r="F39" s="18">
        <f t="shared" si="2"/>
        <v>0</v>
      </c>
      <c r="G39" s="46">
        <v>0.23</v>
      </c>
      <c r="H39" s="47"/>
      <c r="I39" s="68"/>
      <c r="J39" s="69"/>
      <c r="K39" s="2"/>
      <c r="O39" s="44"/>
      <c r="P39" s="44"/>
      <c r="Q39" s="44"/>
      <c r="R39" s="44"/>
      <c r="S39" s="44"/>
      <c r="T39" s="44"/>
      <c r="U39" s="44"/>
    </row>
    <row r="40" spans="1:21" ht="15.75">
      <c r="A40" s="15">
        <v>21</v>
      </c>
      <c r="B40" s="16" t="s">
        <v>18</v>
      </c>
      <c r="C40" s="17"/>
      <c r="D40" s="39">
        <v>3</v>
      </c>
      <c r="E40" s="39">
        <f t="shared" si="0"/>
        <v>3.69</v>
      </c>
      <c r="F40" s="18">
        <f t="shared" si="2"/>
        <v>0</v>
      </c>
      <c r="G40" s="46">
        <v>0.23</v>
      </c>
      <c r="H40" s="47"/>
      <c r="I40" s="68"/>
      <c r="J40" s="69"/>
      <c r="K40" s="2"/>
      <c r="O40" s="44"/>
      <c r="P40" s="44"/>
      <c r="Q40" s="44"/>
      <c r="R40" s="44"/>
      <c r="S40" s="44"/>
      <c r="T40" s="44"/>
      <c r="U40" s="44"/>
    </row>
    <row r="41" spans="1:21" ht="15.75">
      <c r="A41" s="15">
        <v>22</v>
      </c>
      <c r="B41" s="16" t="s">
        <v>19</v>
      </c>
      <c r="C41" s="17"/>
      <c r="D41" s="39">
        <v>2</v>
      </c>
      <c r="E41" s="39">
        <f t="shared" si="0"/>
        <v>2.46</v>
      </c>
      <c r="F41" s="18">
        <f t="shared" si="2"/>
        <v>0</v>
      </c>
      <c r="G41" s="46">
        <v>0.23</v>
      </c>
      <c r="H41" s="47"/>
      <c r="I41" s="68"/>
      <c r="J41" s="69"/>
      <c r="K41" s="2"/>
      <c r="O41" s="44"/>
      <c r="P41" s="44"/>
      <c r="Q41" s="44"/>
      <c r="R41" s="44"/>
      <c r="S41" s="44"/>
      <c r="T41" s="44"/>
      <c r="U41" s="44"/>
    </row>
    <row r="42" spans="1:21" ht="15.75">
      <c r="A42" s="15">
        <v>23</v>
      </c>
      <c r="B42" s="16" t="s">
        <v>20</v>
      </c>
      <c r="C42" s="17"/>
      <c r="D42" s="39">
        <v>35</v>
      </c>
      <c r="E42" s="39">
        <f t="shared" si="0"/>
        <v>43.05</v>
      </c>
      <c r="F42" s="18">
        <f t="shared" si="2"/>
        <v>0</v>
      </c>
      <c r="G42" s="46">
        <v>0.23</v>
      </c>
      <c r="H42" s="47"/>
      <c r="I42" s="68"/>
      <c r="J42" s="69"/>
      <c r="K42" s="2"/>
      <c r="O42" s="44"/>
      <c r="P42" s="44"/>
      <c r="Q42" s="44"/>
      <c r="R42" s="44"/>
      <c r="S42" s="44"/>
      <c r="T42" s="44"/>
      <c r="U42" s="44"/>
    </row>
    <row r="43" spans="1:21" ht="15.75">
      <c r="A43" s="15">
        <v>24</v>
      </c>
      <c r="B43" s="16" t="s">
        <v>21</v>
      </c>
      <c r="C43" s="17"/>
      <c r="D43" s="39">
        <v>3</v>
      </c>
      <c r="E43" s="39">
        <f t="shared" si="0"/>
        <v>3.69</v>
      </c>
      <c r="F43" s="18">
        <f t="shared" si="2"/>
        <v>0</v>
      </c>
      <c r="G43" s="46">
        <v>0.23</v>
      </c>
      <c r="H43" s="47"/>
      <c r="I43" s="68"/>
      <c r="J43" s="69"/>
      <c r="K43" s="2"/>
      <c r="O43" s="44"/>
      <c r="P43" s="44"/>
      <c r="Q43" s="44"/>
      <c r="R43" s="44"/>
      <c r="S43" s="44"/>
      <c r="T43" s="44"/>
      <c r="U43" s="44"/>
    </row>
    <row r="44" spans="1:21" ht="15.75">
      <c r="A44" s="15">
        <v>25</v>
      </c>
      <c r="B44" s="16" t="s">
        <v>22</v>
      </c>
      <c r="C44" s="17"/>
      <c r="D44" s="39">
        <v>3</v>
      </c>
      <c r="E44" s="39">
        <f t="shared" si="0"/>
        <v>3.69</v>
      </c>
      <c r="F44" s="18">
        <f t="shared" si="2"/>
        <v>0</v>
      </c>
      <c r="G44" s="46">
        <v>0.23</v>
      </c>
      <c r="H44" s="47"/>
      <c r="I44" s="68"/>
      <c r="J44" s="69"/>
      <c r="K44" s="2"/>
      <c r="O44" s="44"/>
      <c r="P44" s="44"/>
      <c r="Q44" s="44"/>
      <c r="R44" s="44"/>
      <c r="S44" s="44"/>
      <c r="T44" s="44"/>
      <c r="U44" s="44"/>
    </row>
    <row r="45" spans="1:21" ht="31.5">
      <c r="A45" s="15">
        <v>26</v>
      </c>
      <c r="B45" s="16" t="s">
        <v>23</v>
      </c>
      <c r="C45" s="17"/>
      <c r="D45" s="39">
        <v>20</v>
      </c>
      <c r="E45" s="39">
        <f t="shared" si="0"/>
        <v>24.6</v>
      </c>
      <c r="F45" s="18">
        <f t="shared" si="2"/>
        <v>0</v>
      </c>
      <c r="G45" s="59">
        <v>0.23</v>
      </c>
      <c r="H45" s="60"/>
      <c r="I45" s="68"/>
      <c r="J45" s="69"/>
      <c r="K45" s="2"/>
      <c r="O45" s="44"/>
      <c r="P45" s="44"/>
      <c r="Q45" s="44"/>
      <c r="R45" s="44"/>
      <c r="S45" s="44"/>
      <c r="T45" s="44"/>
      <c r="U45" s="44"/>
    </row>
    <row r="46" spans="1:21" ht="15.75" hidden="1">
      <c r="A46" s="15">
        <v>27</v>
      </c>
      <c r="B46" s="16"/>
      <c r="C46" s="17"/>
      <c r="D46" s="39"/>
      <c r="E46" s="39"/>
      <c r="F46" s="18"/>
      <c r="G46" s="59"/>
      <c r="H46" s="60"/>
      <c r="I46" s="68"/>
      <c r="J46" s="69"/>
      <c r="K46" s="2"/>
      <c r="O46" s="44"/>
      <c r="P46" s="44"/>
      <c r="Q46" s="44"/>
      <c r="R46" s="44"/>
      <c r="S46" s="44"/>
      <c r="T46" s="44"/>
      <c r="U46" s="44"/>
    </row>
    <row r="47" spans="1:21" ht="15.75" hidden="1">
      <c r="A47" s="15">
        <v>28</v>
      </c>
      <c r="B47" s="25"/>
      <c r="C47" s="17"/>
      <c r="D47" s="39"/>
      <c r="E47" s="39"/>
      <c r="F47" s="18"/>
      <c r="G47" s="59"/>
      <c r="H47" s="60"/>
      <c r="I47" s="68"/>
      <c r="J47" s="69"/>
      <c r="K47" s="2"/>
      <c r="O47" s="44"/>
      <c r="P47" s="44"/>
      <c r="Q47" s="44"/>
      <c r="R47" s="44"/>
      <c r="S47" s="44"/>
      <c r="T47" s="44"/>
      <c r="U47" s="44"/>
    </row>
    <row r="48" spans="1:21" ht="15.75" hidden="1">
      <c r="A48" s="15">
        <v>29</v>
      </c>
      <c r="B48" s="27"/>
      <c r="C48" s="31"/>
      <c r="D48" s="39"/>
      <c r="E48" s="39"/>
      <c r="F48" s="18"/>
      <c r="G48" s="59"/>
      <c r="H48" s="60"/>
      <c r="I48" s="68"/>
      <c r="J48" s="69"/>
      <c r="K48" s="2"/>
      <c r="O48" s="44"/>
      <c r="P48" s="44"/>
      <c r="Q48" s="44"/>
      <c r="R48" s="44"/>
      <c r="S48" s="44"/>
      <c r="T48" s="44"/>
      <c r="U48" s="44"/>
    </row>
    <row r="49" spans="1:21" ht="15.75" hidden="1">
      <c r="A49" s="15">
        <v>30</v>
      </c>
      <c r="B49" s="32"/>
      <c r="C49" s="31"/>
      <c r="D49" s="39"/>
      <c r="E49" s="39"/>
      <c r="F49" s="18"/>
      <c r="G49" s="59"/>
      <c r="H49" s="60"/>
      <c r="I49" s="68"/>
      <c r="J49" s="69"/>
      <c r="K49" s="2"/>
      <c r="O49" s="44"/>
      <c r="P49" s="44"/>
      <c r="Q49" s="44"/>
      <c r="R49" s="44"/>
      <c r="S49" s="44"/>
      <c r="T49" s="44"/>
      <c r="U49" s="44"/>
    </row>
    <row r="50" spans="1:21" ht="15.75" hidden="1">
      <c r="A50" s="15">
        <v>31</v>
      </c>
      <c r="B50" s="32"/>
      <c r="C50" s="31"/>
      <c r="D50" s="39"/>
      <c r="E50" s="39"/>
      <c r="F50" s="18"/>
      <c r="G50" s="59"/>
      <c r="H50" s="60"/>
      <c r="I50" s="70"/>
      <c r="J50" s="71"/>
      <c r="K50" s="2"/>
      <c r="O50" s="44"/>
      <c r="P50" s="44"/>
      <c r="Q50" s="44"/>
      <c r="R50" s="44"/>
      <c r="S50" s="44"/>
      <c r="T50" s="44"/>
      <c r="U50" s="44"/>
    </row>
    <row r="51" spans="1:21" ht="15.75" hidden="1">
      <c r="A51" s="15">
        <v>32</v>
      </c>
      <c r="B51" s="27"/>
      <c r="C51" s="31"/>
      <c r="D51" s="39"/>
      <c r="E51" s="39"/>
      <c r="F51" s="18"/>
      <c r="G51" s="59"/>
      <c r="H51" s="60"/>
      <c r="I51" s="68"/>
      <c r="J51" s="69"/>
      <c r="K51" s="2"/>
      <c r="O51" s="44"/>
      <c r="P51" s="44"/>
      <c r="Q51" s="44"/>
      <c r="R51" s="44"/>
      <c r="S51" s="44"/>
      <c r="T51" s="44"/>
      <c r="U51" s="44"/>
    </row>
    <row r="52" spans="1:21" ht="15.75" hidden="1">
      <c r="A52" s="15">
        <v>17</v>
      </c>
      <c r="B52" s="16" t="s">
        <v>13</v>
      </c>
      <c r="C52" s="17"/>
      <c r="D52" s="39">
        <v>6</v>
      </c>
      <c r="E52" s="39">
        <f t="shared" si="0"/>
        <v>7.38</v>
      </c>
      <c r="F52" s="18">
        <f t="shared" si="1"/>
        <v>0</v>
      </c>
      <c r="G52" s="59">
        <v>0.23</v>
      </c>
      <c r="H52" s="60"/>
      <c r="I52" s="70"/>
      <c r="J52" s="71"/>
      <c r="K52" s="2"/>
      <c r="O52" s="44"/>
      <c r="P52" s="44"/>
      <c r="Q52" s="44"/>
      <c r="R52" s="44"/>
      <c r="S52" s="44"/>
      <c r="T52" s="44"/>
      <c r="U52" s="44"/>
    </row>
    <row r="53" spans="1:21" ht="15.75" hidden="1">
      <c r="A53" s="15">
        <v>18</v>
      </c>
      <c r="B53" s="16" t="s">
        <v>14</v>
      </c>
      <c r="C53" s="17"/>
      <c r="D53" s="39">
        <v>65</v>
      </c>
      <c r="E53" s="39">
        <f t="shared" si="0"/>
        <v>79.95</v>
      </c>
      <c r="F53" s="18">
        <f t="shared" si="1"/>
        <v>0</v>
      </c>
      <c r="G53" s="59">
        <v>0.23</v>
      </c>
      <c r="H53" s="60"/>
      <c r="I53" s="70"/>
      <c r="J53" s="71"/>
      <c r="K53" s="2"/>
      <c r="O53" s="44"/>
      <c r="P53" s="44"/>
      <c r="Q53" s="44"/>
      <c r="R53" s="44"/>
      <c r="S53" s="44"/>
      <c r="T53" s="44"/>
      <c r="U53" s="44"/>
    </row>
    <row r="54" spans="1:21" ht="47.25" hidden="1">
      <c r="A54" s="15">
        <v>19</v>
      </c>
      <c r="B54" s="16" t="s">
        <v>15</v>
      </c>
      <c r="C54" s="17"/>
      <c r="D54" s="39">
        <v>40</v>
      </c>
      <c r="E54" s="39">
        <f t="shared" si="0"/>
        <v>49.2</v>
      </c>
      <c r="F54" s="18">
        <f t="shared" si="1"/>
        <v>0</v>
      </c>
      <c r="G54" s="59">
        <v>0.23</v>
      </c>
      <c r="H54" s="60"/>
      <c r="I54" s="84"/>
      <c r="J54" s="85"/>
      <c r="K54" s="2"/>
      <c r="O54" s="44"/>
      <c r="P54" s="44"/>
      <c r="Q54" s="44"/>
      <c r="R54" s="44"/>
      <c r="S54" s="44"/>
      <c r="T54" s="44"/>
      <c r="U54" s="44"/>
    </row>
    <row r="55" spans="1:21" ht="15.75" hidden="1">
      <c r="A55" s="15">
        <v>20</v>
      </c>
      <c r="B55" s="16" t="s">
        <v>16</v>
      </c>
      <c r="C55" s="17"/>
      <c r="D55" s="39">
        <v>2000</v>
      </c>
      <c r="E55" s="39">
        <f t="shared" si="0"/>
        <v>2460</v>
      </c>
      <c r="F55" s="18">
        <f t="shared" si="1"/>
        <v>0</v>
      </c>
      <c r="G55" s="59">
        <v>0.23</v>
      </c>
      <c r="H55" s="60"/>
      <c r="I55" s="84"/>
      <c r="J55" s="85"/>
      <c r="K55" s="2"/>
      <c r="O55" s="44"/>
      <c r="P55" s="44"/>
      <c r="Q55" s="44"/>
      <c r="R55" s="44"/>
      <c r="S55" s="44"/>
      <c r="T55" s="44"/>
      <c r="U55" s="44"/>
    </row>
    <row r="56" spans="1:21" ht="15.75" hidden="1">
      <c r="A56" s="15">
        <v>21</v>
      </c>
      <c r="B56" s="25" t="s">
        <v>17</v>
      </c>
      <c r="C56" s="26"/>
      <c r="D56" s="40">
        <v>50</v>
      </c>
      <c r="E56" s="40">
        <f>D56+(D56*G56)</f>
        <v>61.5</v>
      </c>
      <c r="F56" s="18">
        <f t="shared" si="1"/>
        <v>0</v>
      </c>
      <c r="G56" s="62">
        <v>0.23</v>
      </c>
      <c r="H56" s="63"/>
      <c r="I56" s="22"/>
      <c r="J56" s="23"/>
      <c r="K56" s="2"/>
      <c r="O56" s="44"/>
      <c r="P56" s="44"/>
      <c r="Q56" s="44"/>
      <c r="R56" s="44"/>
      <c r="S56" s="44"/>
      <c r="T56" s="44"/>
      <c r="U56" s="44"/>
    </row>
    <row r="57" spans="1:21" ht="15.75" hidden="1">
      <c r="A57" s="15">
        <v>22</v>
      </c>
      <c r="B57" s="27" t="s">
        <v>18</v>
      </c>
      <c r="C57" s="28"/>
      <c r="D57" s="41">
        <v>3</v>
      </c>
      <c r="E57" s="39">
        <f t="shared" si="0"/>
        <v>3.69</v>
      </c>
      <c r="F57" s="18">
        <f t="shared" si="1"/>
        <v>0</v>
      </c>
      <c r="G57" s="59">
        <v>0.23</v>
      </c>
      <c r="H57" s="60"/>
      <c r="I57" s="24"/>
      <c r="J57" s="23"/>
      <c r="K57" s="2"/>
      <c r="O57" s="44"/>
      <c r="P57" s="44"/>
      <c r="Q57" s="44"/>
      <c r="R57" s="44"/>
      <c r="S57" s="44"/>
      <c r="T57" s="44"/>
      <c r="U57" s="44"/>
    </row>
    <row r="58" spans="1:21" ht="15.75" hidden="1">
      <c r="A58" s="15">
        <v>23</v>
      </c>
      <c r="B58" s="27" t="s">
        <v>19</v>
      </c>
      <c r="C58" s="28"/>
      <c r="D58" s="41">
        <v>2</v>
      </c>
      <c r="E58" s="39">
        <f t="shared" si="0"/>
        <v>2.46</v>
      </c>
      <c r="F58" s="18">
        <f t="shared" si="1"/>
        <v>0</v>
      </c>
      <c r="G58" s="62">
        <v>0.23</v>
      </c>
      <c r="H58" s="63"/>
      <c r="I58" s="24"/>
      <c r="J58" s="23"/>
      <c r="K58" s="2"/>
      <c r="O58" s="44"/>
      <c r="P58" s="44"/>
      <c r="Q58" s="44"/>
      <c r="R58" s="44"/>
      <c r="S58" s="44"/>
      <c r="T58" s="44"/>
      <c r="U58" s="44"/>
    </row>
    <row r="59" spans="1:21" ht="15.75" hidden="1">
      <c r="A59" s="15">
        <v>24</v>
      </c>
      <c r="B59" s="27" t="s">
        <v>20</v>
      </c>
      <c r="C59" s="28"/>
      <c r="D59" s="41">
        <v>35</v>
      </c>
      <c r="E59" s="40">
        <f t="shared" si="0"/>
        <v>43.05</v>
      </c>
      <c r="F59" s="18">
        <f t="shared" si="1"/>
        <v>0</v>
      </c>
      <c r="G59" s="59">
        <v>0.23</v>
      </c>
      <c r="H59" s="60"/>
      <c r="I59" s="24"/>
      <c r="J59" s="23"/>
      <c r="K59" s="2"/>
      <c r="O59" s="44"/>
      <c r="P59" s="44"/>
      <c r="Q59" s="44"/>
      <c r="R59" s="44"/>
      <c r="S59" s="44"/>
      <c r="T59" s="44"/>
      <c r="U59" s="44"/>
    </row>
    <row r="60" spans="1:21" ht="15.75" hidden="1">
      <c r="A60" s="33">
        <v>25</v>
      </c>
      <c r="B60" s="34" t="s">
        <v>21</v>
      </c>
      <c r="C60" s="35"/>
      <c r="D60" s="42">
        <v>3</v>
      </c>
      <c r="E60" s="40">
        <f t="shared" si="0"/>
        <v>3.69</v>
      </c>
      <c r="F60" s="18">
        <f t="shared" si="1"/>
        <v>0</v>
      </c>
      <c r="G60" s="62">
        <v>0.23</v>
      </c>
      <c r="H60" s="63"/>
      <c r="I60" s="36"/>
      <c r="J60" s="37"/>
      <c r="K60" s="2"/>
      <c r="O60" s="44"/>
      <c r="P60" s="44"/>
      <c r="Q60" s="44"/>
      <c r="R60" s="44"/>
      <c r="S60" s="44"/>
      <c r="T60" s="44"/>
      <c r="U60" s="44"/>
    </row>
    <row r="61" spans="1:21" ht="15.75" hidden="1">
      <c r="A61" s="38">
        <v>26</v>
      </c>
      <c r="B61" s="27" t="s">
        <v>22</v>
      </c>
      <c r="C61" s="28"/>
      <c r="D61" s="41">
        <v>3</v>
      </c>
      <c r="E61" s="41">
        <f t="shared" si="0"/>
        <v>3.69</v>
      </c>
      <c r="F61" s="18">
        <f t="shared" si="1"/>
        <v>0</v>
      </c>
      <c r="G61" s="61">
        <v>0.23</v>
      </c>
      <c r="H61" s="61"/>
      <c r="I61" s="80"/>
      <c r="J61" s="81"/>
      <c r="K61" s="2"/>
      <c r="O61" s="44"/>
      <c r="P61" s="44"/>
      <c r="Q61" s="44"/>
      <c r="R61" s="44"/>
      <c r="S61" s="44"/>
      <c r="T61" s="44"/>
      <c r="U61" s="44"/>
    </row>
    <row r="62" spans="1:21" ht="31.5" hidden="1">
      <c r="A62" s="38">
        <v>27</v>
      </c>
      <c r="B62" s="30" t="s">
        <v>23</v>
      </c>
      <c r="C62" s="29"/>
      <c r="D62" s="43">
        <v>20</v>
      </c>
      <c r="E62" s="41">
        <f t="shared" si="0"/>
        <v>24.6</v>
      </c>
      <c r="F62" s="18">
        <f t="shared" si="1"/>
        <v>0</v>
      </c>
      <c r="G62" s="61">
        <v>0.23</v>
      </c>
      <c r="H62" s="61"/>
      <c r="I62" s="72"/>
      <c r="J62" s="72"/>
      <c r="K62" s="2"/>
      <c r="O62" s="44"/>
      <c r="P62" s="44"/>
      <c r="Q62" s="44"/>
      <c r="R62" s="44"/>
      <c r="S62" s="44"/>
      <c r="T62" s="44"/>
      <c r="U62" s="44"/>
    </row>
    <row r="63" spans="1:21" ht="15.75">
      <c r="A63" s="73">
        <f>SUM(F15:F62)</f>
        <v>0</v>
      </c>
      <c r="B63" s="73"/>
      <c r="C63" s="73"/>
      <c r="D63" s="73"/>
      <c r="E63" s="73"/>
      <c r="F63" s="73"/>
      <c r="G63" s="73"/>
      <c r="H63" s="73"/>
      <c r="I63" s="73"/>
      <c r="J63" s="73"/>
      <c r="K63" s="2"/>
      <c r="O63" s="44"/>
      <c r="P63" s="44"/>
      <c r="Q63" s="44"/>
      <c r="R63" s="57"/>
      <c r="S63" s="57"/>
      <c r="T63" s="57"/>
      <c r="U63" s="44"/>
    </row>
    <row r="64" spans="1:21">
      <c r="A64" s="8"/>
      <c r="B64" s="8"/>
      <c r="C64" s="8"/>
      <c r="D64" s="8"/>
      <c r="E64" s="8"/>
      <c r="F64" s="8"/>
      <c r="G64" s="8"/>
      <c r="H64" s="8"/>
      <c r="I64" s="8"/>
      <c r="J64" s="8"/>
      <c r="K64" s="2"/>
      <c r="O64" s="44"/>
      <c r="P64" s="44"/>
      <c r="Q64" s="44"/>
      <c r="R64" s="58"/>
      <c r="S64" s="58"/>
      <c r="T64" s="58"/>
      <c r="U64" s="44"/>
    </row>
    <row r="65" spans="1:21">
      <c r="A65" s="7"/>
      <c r="B65" s="7"/>
      <c r="C65" s="7"/>
      <c r="D65" s="7"/>
      <c r="E65" s="7"/>
      <c r="F65" s="7"/>
      <c r="G65" s="7"/>
      <c r="H65" s="7"/>
      <c r="I65" s="7"/>
      <c r="J65" s="7"/>
      <c r="K65" s="2"/>
      <c r="O65" s="44"/>
      <c r="P65" s="44"/>
      <c r="Q65" s="44"/>
      <c r="R65" s="52"/>
      <c r="S65" s="52"/>
      <c r="T65" s="52"/>
      <c r="U65" s="44"/>
    </row>
    <row r="66" spans="1:21" ht="15.75">
      <c r="A66" s="5"/>
      <c r="B66" s="6"/>
      <c r="C66" s="6"/>
      <c r="D66" s="6"/>
      <c r="E66" s="19"/>
      <c r="F66" s="19"/>
      <c r="G66" s="5"/>
      <c r="H66" s="5"/>
      <c r="I66" s="5"/>
      <c r="J66" s="5"/>
      <c r="K66" s="2"/>
      <c r="O66" s="44"/>
      <c r="P66" s="44"/>
      <c r="Q66" s="44"/>
      <c r="R66" s="44"/>
      <c r="S66" s="44"/>
      <c r="T66" s="44"/>
      <c r="U66" s="44"/>
    </row>
    <row r="67" spans="1:21" ht="50.1" customHeight="1">
      <c r="A67" s="82" t="s">
        <v>25</v>
      </c>
      <c r="B67" s="82"/>
      <c r="C67" s="82"/>
      <c r="D67" s="82"/>
      <c r="E67" s="83" t="s">
        <v>34</v>
      </c>
      <c r="F67" s="83"/>
      <c r="G67" s="83"/>
      <c r="H67" s="83"/>
      <c r="I67" s="83"/>
      <c r="J67" s="83"/>
      <c r="K67" s="2"/>
      <c r="O67" s="44"/>
      <c r="P67" s="44"/>
      <c r="Q67" s="44"/>
      <c r="R67" s="44"/>
      <c r="S67" s="44"/>
      <c r="T67" s="44"/>
      <c r="U67" s="44"/>
    </row>
    <row r="68" spans="1:21" ht="50.1" customHeight="1">
      <c r="A68" s="82" t="s">
        <v>26</v>
      </c>
      <c r="B68" s="82"/>
      <c r="C68" s="82"/>
      <c r="D68" s="82"/>
      <c r="E68" s="83" t="s">
        <v>36</v>
      </c>
      <c r="F68" s="83"/>
      <c r="G68" s="83"/>
      <c r="H68" s="83"/>
      <c r="I68" s="83"/>
      <c r="J68" s="83"/>
      <c r="K68" s="2"/>
      <c r="O68" s="45"/>
      <c r="P68" s="44"/>
      <c r="Q68" s="86"/>
      <c r="R68" s="86"/>
      <c r="S68" s="86"/>
      <c r="T68" s="44"/>
      <c r="U68" s="44"/>
    </row>
    <row r="69" spans="1:21" ht="50.1" customHeight="1">
      <c r="A69" s="82" t="s">
        <v>27</v>
      </c>
      <c r="B69" s="82"/>
      <c r="C69" s="82"/>
      <c r="D69" s="82"/>
      <c r="E69" s="83" t="s">
        <v>34</v>
      </c>
      <c r="F69" s="83"/>
      <c r="G69" s="83"/>
      <c r="H69" s="83"/>
      <c r="I69" s="83"/>
      <c r="J69" s="83"/>
      <c r="K69" s="2"/>
      <c r="O69" s="44"/>
      <c r="P69" s="44"/>
      <c r="Q69" s="87"/>
      <c r="R69" s="87"/>
      <c r="S69" s="87"/>
      <c r="T69" s="44"/>
    </row>
    <row r="70" spans="1:21" ht="50.1" customHeight="1">
      <c r="A70" s="82" t="s">
        <v>28</v>
      </c>
      <c r="B70" s="82"/>
      <c r="C70" s="82"/>
      <c r="D70" s="82"/>
      <c r="E70" s="83" t="s">
        <v>34</v>
      </c>
      <c r="F70" s="83"/>
      <c r="G70" s="83"/>
      <c r="H70" s="83"/>
      <c r="I70" s="83"/>
      <c r="J70" s="83"/>
      <c r="K70" s="2"/>
      <c r="O70" s="44"/>
      <c r="P70" s="44"/>
      <c r="Q70" s="88"/>
      <c r="R70" s="89"/>
      <c r="S70" s="89"/>
      <c r="T70" s="44"/>
    </row>
    <row r="71" spans="1:21" ht="50.1" customHeight="1">
      <c r="A71" s="82" t="s">
        <v>35</v>
      </c>
      <c r="B71" s="82"/>
      <c r="C71" s="82"/>
      <c r="D71" s="82"/>
      <c r="E71" s="83"/>
      <c r="F71" s="83"/>
      <c r="G71" s="83"/>
      <c r="H71" s="83"/>
      <c r="I71" s="83"/>
      <c r="J71" s="83"/>
      <c r="K71" s="2"/>
      <c r="O71" s="44"/>
      <c r="P71" s="44"/>
      <c r="Q71" s="88"/>
      <c r="R71" s="89"/>
      <c r="S71" s="89"/>
      <c r="T71" s="44"/>
    </row>
    <row r="72" spans="1:21" ht="50.1" customHeight="1">
      <c r="K72" s="2"/>
      <c r="O72" s="44"/>
      <c r="P72" s="44"/>
      <c r="Q72" s="90"/>
      <c r="R72" s="90"/>
      <c r="S72" s="90"/>
      <c r="T72" s="44"/>
    </row>
    <row r="73" spans="1:21" ht="50.1" customHeight="1">
      <c r="K73" s="2"/>
      <c r="O73" s="44"/>
      <c r="P73" s="44"/>
      <c r="Q73" s="44"/>
      <c r="R73" s="44"/>
      <c r="S73" s="44"/>
      <c r="T73" s="44"/>
    </row>
    <row r="74" spans="1:21" ht="50.1" customHeight="1">
      <c r="K74" s="8"/>
    </row>
    <row r="75" spans="1:21" ht="50.1" customHeight="1">
      <c r="K75" s="7"/>
    </row>
    <row r="76" spans="1:21" ht="50.1" customHeight="1">
      <c r="K76" s="5"/>
    </row>
    <row r="77" spans="1:21">
      <c r="K77" s="5"/>
    </row>
    <row r="78" spans="1:21">
      <c r="K78" s="5"/>
    </row>
  </sheetData>
  <protectedRanges>
    <protectedRange sqref="I15:J49 I51:J51 J50 I54:J62 J52:J53" name="Rozstęp2"/>
    <protectedRange sqref="C15:C61" name="Rozstęp1"/>
    <protectedRange sqref="S68:S71" name="Rozstęp1_1"/>
    <protectedRange sqref="S72" name="Rozstęp1_2"/>
  </protectedRanges>
  <autoFilter ref="A13:J63" xr:uid="{00000000-0009-0000-0000-000000000000}">
    <filterColumn colId="6" showButton="0"/>
    <filterColumn colId="8" showButton="0"/>
  </autoFilter>
  <mergeCells count="102">
    <mergeCell ref="I29:J29"/>
    <mergeCell ref="I28:J28"/>
    <mergeCell ref="I27:J27"/>
    <mergeCell ref="I44:J44"/>
    <mergeCell ref="I43:J43"/>
    <mergeCell ref="I42:J42"/>
    <mergeCell ref="I41:J41"/>
    <mergeCell ref="I40:J40"/>
    <mergeCell ref="I39:J39"/>
    <mergeCell ref="I38:J38"/>
    <mergeCell ref="I37:J37"/>
    <mergeCell ref="I36:J36"/>
    <mergeCell ref="I35:J35"/>
    <mergeCell ref="I34:J34"/>
    <mergeCell ref="I33:J33"/>
    <mergeCell ref="I32:J32"/>
    <mergeCell ref="I31:J31"/>
    <mergeCell ref="I30:J30"/>
    <mergeCell ref="I23:J23"/>
    <mergeCell ref="I22:J22"/>
    <mergeCell ref="I21:J21"/>
    <mergeCell ref="I19:J19"/>
    <mergeCell ref="I26:J26"/>
    <mergeCell ref="I25:J25"/>
    <mergeCell ref="I24:J24"/>
    <mergeCell ref="Q68:S68"/>
    <mergeCell ref="Q69:S69"/>
    <mergeCell ref="Q70:S70"/>
    <mergeCell ref="Q71:S71"/>
    <mergeCell ref="Q72:S72"/>
    <mergeCell ref="A68:D68"/>
    <mergeCell ref="A69:D69"/>
    <mergeCell ref="A70:D70"/>
    <mergeCell ref="E67:J67"/>
    <mergeCell ref="E68:J68"/>
    <mergeCell ref="E69:J69"/>
    <mergeCell ref="E70:J70"/>
    <mergeCell ref="A71:D71"/>
    <mergeCell ref="E71:J71"/>
    <mergeCell ref="A67:D67"/>
    <mergeCell ref="I51:J51"/>
    <mergeCell ref="I54:J54"/>
    <mergeCell ref="I55:J55"/>
    <mergeCell ref="G51:H51"/>
    <mergeCell ref="G54:H54"/>
    <mergeCell ref="G55:H55"/>
    <mergeCell ref="I53:J53"/>
    <mergeCell ref="I46:J46"/>
    <mergeCell ref="I47:J47"/>
    <mergeCell ref="I48:J48"/>
    <mergeCell ref="G49:H49"/>
    <mergeCell ref="I49:J49"/>
    <mergeCell ref="I11:K11"/>
    <mergeCell ref="I61:J61"/>
    <mergeCell ref="G15:H15"/>
    <mergeCell ref="G14:H14"/>
    <mergeCell ref="I52:J52"/>
    <mergeCell ref="I17:J17"/>
    <mergeCell ref="I18:J18"/>
    <mergeCell ref="I20:J20"/>
    <mergeCell ref="I45:J45"/>
    <mergeCell ref="G50:H50"/>
    <mergeCell ref="I50:J50"/>
    <mergeCell ref="G18:H18"/>
    <mergeCell ref="G20:H20"/>
    <mergeCell ref="G45:H45"/>
    <mergeCell ref="G46:H46"/>
    <mergeCell ref="G47:H47"/>
    <mergeCell ref="I2:J2"/>
    <mergeCell ref="A10:G10"/>
    <mergeCell ref="A6:K6"/>
    <mergeCell ref="A8:G8"/>
    <mergeCell ref="A9:G9"/>
    <mergeCell ref="A7:J7"/>
    <mergeCell ref="I62:J62"/>
    <mergeCell ref="A63:J63"/>
    <mergeCell ref="G62:H62"/>
    <mergeCell ref="G56:H56"/>
    <mergeCell ref="G13:H13"/>
    <mergeCell ref="G57:H57"/>
    <mergeCell ref="G58:H58"/>
    <mergeCell ref="G16:H16"/>
    <mergeCell ref="G17:H17"/>
    <mergeCell ref="G52:H52"/>
    <mergeCell ref="G53:H53"/>
    <mergeCell ref="G48:H48"/>
    <mergeCell ref="R65:T65"/>
    <mergeCell ref="H8:J8"/>
    <mergeCell ref="H9:J9"/>
    <mergeCell ref="H10:J10"/>
    <mergeCell ref="P13:R13"/>
    <mergeCell ref="P14:R14"/>
    <mergeCell ref="P15:R15"/>
    <mergeCell ref="R63:T63"/>
    <mergeCell ref="R64:T64"/>
    <mergeCell ref="G59:H59"/>
    <mergeCell ref="G61:H61"/>
    <mergeCell ref="G60:H60"/>
    <mergeCell ref="I13:J13"/>
    <mergeCell ref="I14:J14"/>
    <mergeCell ref="I15:J15"/>
    <mergeCell ref="I16:J16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Lenart-Stonio</dc:creator>
  <cp:lastModifiedBy>Katarzyna Trzepizur</cp:lastModifiedBy>
  <dcterms:created xsi:type="dcterms:W3CDTF">2023-11-16T09:02:27Z</dcterms:created>
  <dcterms:modified xsi:type="dcterms:W3CDTF">2025-12-11T10:24:20Z</dcterms:modified>
</cp:coreProperties>
</file>