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trzepizur\Desktop\U-02-2025 umowa - materiały promocyjne\"/>
    </mc:Choice>
  </mc:AlternateContent>
  <xr:revisionPtr revIDLastSave="0" documentId="13_ncr:1_{679A1D62-5423-4CBF-BCD3-37B390309043}" xr6:coauthVersionLast="47" xr6:coauthVersionMax="47" xr10:uidLastSave="{00000000-0000-0000-0000-000000000000}"/>
  <bookViews>
    <workbookView xWindow="-120" yWindow="-120" windowWidth="29040" windowHeight="15720" xr2:uid="{C3020C77-C885-462C-85DA-3BBFE1E94009}"/>
  </bookViews>
  <sheets>
    <sheet name="Arkusz1" sheetId="1" r:id="rId1"/>
  </sheets>
  <definedNames>
    <definedName name="_xlnm._FilterDatabase" localSheetId="0" hidden="1">Arkusz1!$A$13:$J$42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5" i="1"/>
  <c r="A42" i="1" l="1"/>
  <c r="E36" i="1" l="1"/>
  <c r="E37" i="1"/>
  <c r="E38" i="1"/>
  <c r="E39" i="1"/>
  <c r="E40" i="1"/>
  <c r="E41" i="1"/>
  <c r="E25" i="1"/>
  <c r="E26" i="1"/>
  <c r="E27" i="1"/>
  <c r="E28" i="1"/>
  <c r="E29" i="1"/>
  <c r="E30" i="1"/>
  <c r="E31" i="1"/>
  <c r="E32" i="1"/>
  <c r="E35" i="1"/>
  <c r="E34" i="1"/>
  <c r="E33" i="1"/>
  <c r="E24" i="1"/>
  <c r="E23" i="1"/>
  <c r="E22" i="1"/>
  <c r="E21" i="1"/>
  <c r="E20" i="1"/>
  <c r="E19" i="1"/>
  <c r="E17" i="1"/>
  <c r="E16" i="1"/>
  <c r="E15" i="1"/>
  <c r="E18" i="1"/>
</calcChain>
</file>

<file path=xl/sharedStrings.xml><?xml version="1.0" encoding="utf-8"?>
<sst xmlns="http://schemas.openxmlformats.org/spreadsheetml/2006/main" count="48" uniqueCount="48">
  <si>
    <t xml:space="preserve">Cena jednostkowa Brutto </t>
  </si>
  <si>
    <t>Skarpetki</t>
  </si>
  <si>
    <t xml:space="preserve">WARTOŚĆ BRUTTO </t>
  </si>
  <si>
    <t>L.P.</t>
  </si>
  <si>
    <t>PRZEDMIOT ZAMÓWIENIA</t>
  </si>
  <si>
    <t>CENA JEDNOSTKOWA NETTO</t>
  </si>
  <si>
    <t>UWAGI (prośba o dołączenie logo, grafik w osobnym załaczniku)</t>
  </si>
  <si>
    <r>
      <rPr>
        <b/>
        <sz val="12"/>
        <rFont val="Bookman Old Style"/>
        <family val="1"/>
        <charset val="238"/>
      </rPr>
      <t>ILOŚĆ
[SZT.]</t>
    </r>
  </si>
  <si>
    <r>
      <rPr>
        <b/>
        <sz val="12"/>
        <rFont val="Bookman Old Style"/>
        <family val="1"/>
        <charset val="238"/>
      </rPr>
      <t>OBOWIĄZUJĄCA STAWKA PODATKU
VAT [%]</t>
    </r>
  </si>
  <si>
    <t xml:space="preserve">źródło finansowania:                                              </t>
  </si>
  <si>
    <t xml:space="preserve">podpis dysponenta środków finansowych:                                                   </t>
  </si>
  <si>
    <t>Opole, dnia …..................</t>
  </si>
  <si>
    <t xml:space="preserve">Jednostka organizacyjna UO: </t>
  </si>
  <si>
    <t>Nr pomieszczenia:</t>
  </si>
  <si>
    <t xml:space="preserve">Nr telefonu: </t>
  </si>
  <si>
    <t xml:space="preserve">Miejsce dostawy: </t>
  </si>
  <si>
    <t xml:space="preserve">Imię i nazwisko osoby zamawiającej: </t>
  </si>
  <si>
    <t>…......................................................</t>
  </si>
  <si>
    <t>Filiżanka porcelitowa z talerzykiem - połysk</t>
  </si>
  <si>
    <t>Torba papierowa laminowana - DUŻA</t>
  </si>
  <si>
    <t>Torba papierowa laminowana - MAŁA</t>
  </si>
  <si>
    <t>Torba papierowa biała z uchwytem skręcanym - DUŻA</t>
  </si>
  <si>
    <t>Torba papierowa biała z uchwytem skręcanym - MAŁA</t>
  </si>
  <si>
    <t>X-baner z torbą</t>
  </si>
  <si>
    <t>Torba bawełniana</t>
  </si>
  <si>
    <t xml:space="preserve">E-mail: </t>
  </si>
  <si>
    <t>Pendrive 8 GB</t>
  </si>
  <si>
    <t>Zestaw piśmienniczy (długopis+ołówek w etui)</t>
  </si>
  <si>
    <t>Długopis plastikowy z wygiętym klipsem</t>
  </si>
  <si>
    <t>Szklana butelka</t>
  </si>
  <si>
    <t>Kubek ceramiczny z gumową powłoką</t>
  </si>
  <si>
    <t>Notes czarny o formacie A5 z gładką okładką z PU</t>
  </si>
  <si>
    <t>Smycz</t>
  </si>
  <si>
    <t xml:space="preserve">Koszulka t-shirt kolorowa </t>
  </si>
  <si>
    <t>Worek</t>
  </si>
  <si>
    <t>Bluza</t>
  </si>
  <si>
    <t>Koszulka polo z krótkim rękawem jednokolorowa</t>
  </si>
  <si>
    <t>Ścianka reklamowa</t>
  </si>
  <si>
    <t>Lunch BOX</t>
  </si>
  <si>
    <t>Piłka antystresowa</t>
  </si>
  <si>
    <t>Ołówek z nadrukiem</t>
  </si>
  <si>
    <t>Kubek termiczny</t>
  </si>
  <si>
    <t>Brelok z miarką</t>
  </si>
  <si>
    <t>Podkładka pod kubek</t>
  </si>
  <si>
    <t>Zwijany kabel do ładowania</t>
  </si>
  <si>
    <t>ZAMÓWIENIE</t>
  </si>
  <si>
    <t xml:space="preserve">                   na podstawie umowy U/02/2025</t>
  </si>
  <si>
    <t>…........................................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</si>
</sst>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;[Red]\-#,##0.00\ [$zł-415]"/>
    <numFmt numFmtId="165" formatCode="_-* #,##0.00\ [$zł-415]_-;\-* #,##0.00\ [$zł-415]_-;_-* &quot;-&quot;??\ [$zł-415]_-;_-@_-"/>
  </numFmts>
  <fonts count="13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2"/>
      <name val="Bookman Old Style"/>
      <family val="1"/>
      <charset val="238"/>
    </font>
    <font>
      <sz val="12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EBF0D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 wrapText="1" inden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center" vertical="center" wrapText="1"/>
    </xf>
    <xf numFmtId="164" fontId="4" fillId="0" borderId="0" xfId="2" applyNumberFormat="1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vertical="top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1" fontId="10" fillId="0" borderId="2" xfId="0" applyNumberFormat="1" applyFont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1" fontId="10" fillId="0" borderId="6" xfId="0" applyNumberFormat="1" applyFont="1" applyBorder="1" applyAlignment="1">
      <alignment horizontal="center" vertical="top" shrinkToFit="1"/>
    </xf>
    <xf numFmtId="0" fontId="11" fillId="0" borderId="5" xfId="0" applyFont="1" applyBorder="1" applyAlignment="1">
      <alignment horizontal="left" vertical="top" wrapText="1"/>
    </xf>
    <xf numFmtId="1" fontId="10" fillId="0" borderId="5" xfId="0" applyNumberFormat="1" applyFont="1" applyBorder="1" applyAlignment="1">
      <alignment horizontal="center" vertical="top" shrinkToFit="1"/>
    </xf>
    <xf numFmtId="0" fontId="12" fillId="0" borderId="5" xfId="0" applyFont="1" applyBorder="1"/>
    <xf numFmtId="0" fontId="12" fillId="0" borderId="5" xfId="0" applyFont="1" applyBorder="1" applyAlignment="1">
      <alignment wrapText="1"/>
    </xf>
    <xf numFmtId="1" fontId="10" fillId="0" borderId="3" xfId="0" applyNumberFormat="1" applyFont="1" applyBorder="1" applyAlignment="1">
      <alignment horizontal="center" vertical="top" shrinkToFit="1"/>
    </xf>
    <xf numFmtId="0" fontId="11" fillId="0" borderId="11" xfId="0" applyFont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1" fontId="10" fillId="0" borderId="6" xfId="0" applyNumberFormat="1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left" vertical="top" wrapText="1"/>
    </xf>
    <xf numFmtId="1" fontId="10" fillId="0" borderId="12" xfId="0" applyNumberFormat="1" applyFont="1" applyBorder="1" applyAlignment="1">
      <alignment horizontal="center" vertical="top" shrinkToFi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center" vertical="center" shrinkToFi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5" fontId="11" fillId="3" borderId="12" xfId="0" applyNumberFormat="1" applyFont="1" applyFill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/>
    </xf>
    <xf numFmtId="9" fontId="10" fillId="3" borderId="2" xfId="0" applyNumberFormat="1" applyFont="1" applyFill="1" applyBorder="1" applyAlignment="1">
      <alignment horizontal="center" vertical="center" shrinkToFit="1"/>
    </xf>
    <xf numFmtId="9" fontId="10" fillId="3" borderId="3" xfId="0" applyNumberFormat="1" applyFont="1" applyFill="1" applyBorder="1" applyAlignment="1">
      <alignment horizontal="center" vertical="center" shrinkToFit="1"/>
    </xf>
    <xf numFmtId="9" fontId="10" fillId="4" borderId="4" xfId="0" applyNumberFormat="1" applyFont="1" applyFill="1" applyBorder="1" applyAlignment="1">
      <alignment horizontal="center" vertical="top" shrinkToFit="1"/>
    </xf>
    <xf numFmtId="9" fontId="10" fillId="4" borderId="3" xfId="0" applyNumberFormat="1" applyFont="1" applyFill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9" fontId="10" fillId="3" borderId="7" xfId="0" applyNumberFormat="1" applyFont="1" applyFill="1" applyBorder="1" applyAlignment="1">
      <alignment horizontal="center" vertical="center" shrinkToFit="1"/>
    </xf>
    <xf numFmtId="9" fontId="10" fillId="3" borderId="8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164" fontId="4" fillId="0" borderId="0" xfId="2" applyNumberFormat="1" applyFont="1" applyAlignment="1" applyProtection="1">
      <alignment horizontal="center" vertical="top" wrapText="1"/>
      <protection locked="0"/>
    </xf>
    <xf numFmtId="164" fontId="4" fillId="0" borderId="0" xfId="2" applyNumberFormat="1" applyFont="1" applyAlignment="1" applyProtection="1">
      <alignment horizontal="center" wrapText="1"/>
      <protection locked="0"/>
    </xf>
    <xf numFmtId="0" fontId="11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9" fontId="10" fillId="3" borderId="5" xfId="0" applyNumberFormat="1" applyFont="1" applyFill="1" applyBorder="1" applyAlignment="1">
      <alignment horizontal="center" vertical="center" shrinkToFit="1"/>
    </xf>
    <xf numFmtId="164" fontId="6" fillId="0" borderId="0" xfId="1" applyNumberFormat="1" applyFont="1" applyAlignment="1" applyProtection="1">
      <alignment vertical="top"/>
      <protection locked="0"/>
    </xf>
    <xf numFmtId="0" fontId="7" fillId="5" borderId="5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6" borderId="5" xfId="0" applyFont="1" applyFill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5" borderId="5" xfId="1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shrinkToFit="1"/>
    </xf>
    <xf numFmtId="1" fontId="9" fillId="2" borderId="3" xfId="0" applyNumberFormat="1" applyFont="1" applyFill="1" applyBorder="1" applyAlignment="1">
      <alignment horizontal="center" vertical="top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7034B883-9499-4C4F-8C0D-31E56CF1E9CD}"/>
    <cellStyle name="Normalny 5" xfId="1" xr:uid="{164D7673-CDDD-436B-B5E6-03D599AEAC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3</xdr:col>
      <xdr:colOff>44512</xdr:colOff>
      <xdr:row>4</xdr:row>
      <xdr:rowOff>488156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3730419-33A6-4586-9405-11A1E6D2D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773906"/>
          <a:ext cx="2425762" cy="488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7A41-1809-47FD-8DBC-8C3992660ED3}">
  <dimension ref="A1:N59"/>
  <sheetViews>
    <sheetView tabSelected="1" zoomScaleNormal="100" workbookViewId="0">
      <selection activeCell="D41" sqref="D41"/>
    </sheetView>
  </sheetViews>
  <sheetFormatPr defaultRowHeight="15"/>
  <cols>
    <col min="2" max="2" width="26.5703125" customWidth="1"/>
    <col min="4" max="4" width="15.42578125" customWidth="1"/>
    <col min="5" max="5" width="18.140625" customWidth="1"/>
    <col min="6" max="6" width="16.140625" customWidth="1"/>
    <col min="7" max="7" width="8.5703125" customWidth="1"/>
    <col min="8" max="8" width="14.140625" customWidth="1"/>
    <col min="9" max="9" width="13.85546875" customWidth="1"/>
    <col min="10" max="10" width="17.7109375" customWidth="1"/>
  </cols>
  <sheetData>
    <row r="1" spans="1:14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4" ht="15.75">
      <c r="A2" s="9"/>
      <c r="B2" s="9"/>
      <c r="C2" s="9"/>
      <c r="D2" s="9"/>
      <c r="E2" s="9"/>
      <c r="F2" s="9"/>
      <c r="G2" s="9"/>
      <c r="H2" s="9"/>
      <c r="I2" s="64" t="s">
        <v>11</v>
      </c>
      <c r="J2" s="64"/>
      <c r="K2" s="9"/>
    </row>
    <row r="3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4" ht="56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4" ht="15.75">
      <c r="A6" s="66" t="s">
        <v>45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4" ht="29.25" customHeight="1">
      <c r="A7" s="68" t="s">
        <v>46</v>
      </c>
      <c r="B7" s="68"/>
      <c r="C7" s="68"/>
      <c r="D7" s="68"/>
      <c r="E7" s="68"/>
      <c r="F7" s="68"/>
      <c r="G7" s="68"/>
      <c r="H7" s="68"/>
      <c r="I7" s="68"/>
      <c r="J7" s="68"/>
      <c r="K7" s="11"/>
    </row>
    <row r="8" spans="1:14" ht="26.25" customHeight="1">
      <c r="A8" s="65" t="s">
        <v>12</v>
      </c>
      <c r="B8" s="65"/>
      <c r="C8" s="65"/>
      <c r="D8" s="65"/>
      <c r="E8" s="65"/>
      <c r="F8" s="65"/>
      <c r="G8" s="65"/>
      <c r="H8" s="12"/>
      <c r="I8" s="12"/>
      <c r="J8" s="12"/>
      <c r="K8" s="12"/>
    </row>
    <row r="9" spans="1:14" ht="37.5" customHeight="1">
      <c r="A9" s="67" t="s">
        <v>15</v>
      </c>
      <c r="B9" s="67"/>
      <c r="C9" s="67"/>
      <c r="D9" s="67"/>
      <c r="E9" s="67"/>
      <c r="F9" s="67"/>
      <c r="G9" s="67"/>
      <c r="H9" s="12"/>
      <c r="I9" s="69" t="s">
        <v>13</v>
      </c>
      <c r="J9" s="69"/>
      <c r="K9" s="69"/>
    </row>
    <row r="10" spans="1:14" s="4" customFormat="1" ht="21.75" customHeight="1">
      <c r="A10" s="65" t="s">
        <v>16</v>
      </c>
      <c r="B10" s="65"/>
      <c r="C10" s="65"/>
      <c r="D10" s="65"/>
      <c r="E10" s="65"/>
      <c r="F10" s="65"/>
      <c r="G10" s="65"/>
      <c r="H10" s="12"/>
      <c r="I10" s="70" t="s">
        <v>14</v>
      </c>
      <c r="J10" s="70"/>
      <c r="K10" s="70"/>
      <c r="N10" s="3"/>
    </row>
    <row r="11" spans="1:14" s="4" customFormat="1" ht="21.75" customHeight="1">
      <c r="A11" s="22"/>
      <c r="B11" s="22"/>
      <c r="C11" s="22"/>
      <c r="D11" s="22"/>
      <c r="E11" s="22"/>
      <c r="F11" s="22"/>
      <c r="G11" s="22"/>
      <c r="H11" s="23"/>
      <c r="I11" s="71" t="s">
        <v>25</v>
      </c>
      <c r="J11" s="71"/>
      <c r="K11" s="71"/>
      <c r="N11" s="3"/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4" ht="63">
      <c r="A13" s="13" t="s">
        <v>3</v>
      </c>
      <c r="B13" s="13" t="s">
        <v>4</v>
      </c>
      <c r="C13" s="14" t="s">
        <v>7</v>
      </c>
      <c r="D13" s="13" t="s">
        <v>5</v>
      </c>
      <c r="E13" s="13" t="s">
        <v>0</v>
      </c>
      <c r="F13" s="14" t="s">
        <v>2</v>
      </c>
      <c r="G13" s="76" t="s">
        <v>8</v>
      </c>
      <c r="H13" s="77"/>
      <c r="I13" s="76" t="s">
        <v>6</v>
      </c>
      <c r="J13" s="77"/>
      <c r="K13" s="1"/>
    </row>
    <row r="14" spans="1:14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74">
        <v>6</v>
      </c>
      <c r="H14" s="75"/>
      <c r="I14" s="74">
        <v>7</v>
      </c>
      <c r="J14" s="75"/>
      <c r="K14" s="1"/>
    </row>
    <row r="15" spans="1:14" ht="31.5">
      <c r="A15" s="16">
        <v>1</v>
      </c>
      <c r="B15" s="17" t="s">
        <v>18</v>
      </c>
      <c r="C15" s="18"/>
      <c r="D15" s="43">
        <v>24</v>
      </c>
      <c r="E15" s="43">
        <f t="shared" ref="E15:E41" si="0">D15+(D15*G15)</f>
        <v>29.52</v>
      </c>
      <c r="F15" s="19">
        <f>C15*E15</f>
        <v>0</v>
      </c>
      <c r="G15" s="48">
        <v>0.23</v>
      </c>
      <c r="H15" s="49"/>
      <c r="I15" s="52"/>
      <c r="J15" s="53"/>
      <c r="K15" s="2"/>
    </row>
    <row r="16" spans="1:14" ht="31.5">
      <c r="A16" s="16">
        <v>2</v>
      </c>
      <c r="B16" s="17" t="s">
        <v>19</v>
      </c>
      <c r="C16" s="18"/>
      <c r="D16" s="43">
        <v>5</v>
      </c>
      <c r="E16" s="43">
        <f t="shared" si="0"/>
        <v>6.15</v>
      </c>
      <c r="F16" s="19">
        <f t="shared" ref="F16:F41" si="1">C16*E16</f>
        <v>0</v>
      </c>
      <c r="G16" s="48">
        <v>0.23</v>
      </c>
      <c r="H16" s="49"/>
      <c r="I16" s="52"/>
      <c r="J16" s="53"/>
      <c r="K16" s="2"/>
    </row>
    <row r="17" spans="1:11" ht="31.5">
      <c r="A17" s="16">
        <v>3</v>
      </c>
      <c r="B17" s="17" t="s">
        <v>20</v>
      </c>
      <c r="C17" s="18"/>
      <c r="D17" s="43">
        <v>5</v>
      </c>
      <c r="E17" s="43">
        <f t="shared" si="0"/>
        <v>6.15</v>
      </c>
      <c r="F17" s="19">
        <f t="shared" si="1"/>
        <v>0</v>
      </c>
      <c r="G17" s="48">
        <v>0.23</v>
      </c>
      <c r="H17" s="49"/>
      <c r="I17" s="52"/>
      <c r="J17" s="53"/>
      <c r="K17" s="2"/>
    </row>
    <row r="18" spans="1:11" ht="47.25">
      <c r="A18" s="16">
        <v>4</v>
      </c>
      <c r="B18" s="17" t="s">
        <v>21</v>
      </c>
      <c r="C18" s="18"/>
      <c r="D18" s="43">
        <v>3</v>
      </c>
      <c r="E18" s="43">
        <f t="shared" si="0"/>
        <v>3.69</v>
      </c>
      <c r="F18" s="19">
        <f t="shared" si="1"/>
        <v>0</v>
      </c>
      <c r="G18" s="48">
        <v>0.23</v>
      </c>
      <c r="H18" s="49"/>
      <c r="I18" s="52"/>
      <c r="J18" s="53"/>
      <c r="K18" s="2"/>
    </row>
    <row r="19" spans="1:11" ht="47.25">
      <c r="A19" s="16">
        <v>5</v>
      </c>
      <c r="B19" s="17" t="s">
        <v>22</v>
      </c>
      <c r="C19" s="18"/>
      <c r="D19" s="43">
        <v>2.5</v>
      </c>
      <c r="E19" s="43">
        <f t="shared" si="0"/>
        <v>3.0750000000000002</v>
      </c>
      <c r="F19" s="19">
        <f t="shared" si="1"/>
        <v>0</v>
      </c>
      <c r="G19" s="48">
        <v>0.23</v>
      </c>
      <c r="H19" s="49"/>
      <c r="I19" s="52"/>
      <c r="J19" s="53"/>
      <c r="K19" s="2"/>
    </row>
    <row r="20" spans="1:11" ht="15.75">
      <c r="A20" s="16">
        <v>6</v>
      </c>
      <c r="B20" s="17" t="s">
        <v>23</v>
      </c>
      <c r="C20" s="18"/>
      <c r="D20" s="43">
        <v>350</v>
      </c>
      <c r="E20" s="43">
        <f t="shared" si="0"/>
        <v>430.5</v>
      </c>
      <c r="F20" s="19">
        <f t="shared" si="1"/>
        <v>0</v>
      </c>
      <c r="G20" s="48">
        <v>0.23</v>
      </c>
      <c r="H20" s="49"/>
      <c r="I20" s="52"/>
      <c r="J20" s="53"/>
      <c r="K20" s="2"/>
    </row>
    <row r="21" spans="1:11" ht="15.75">
      <c r="A21" s="16">
        <v>7</v>
      </c>
      <c r="B21" s="17" t="s">
        <v>1</v>
      </c>
      <c r="C21" s="18"/>
      <c r="D21" s="43">
        <v>15</v>
      </c>
      <c r="E21" s="43">
        <f t="shared" si="0"/>
        <v>18.45</v>
      </c>
      <c r="F21" s="19">
        <f t="shared" si="1"/>
        <v>0</v>
      </c>
      <c r="G21" s="48">
        <v>0.23</v>
      </c>
      <c r="H21" s="49"/>
      <c r="I21" s="52"/>
      <c r="J21" s="53"/>
      <c r="K21" s="2"/>
    </row>
    <row r="22" spans="1:11" ht="15.75">
      <c r="A22" s="16">
        <v>8</v>
      </c>
      <c r="B22" s="28" t="s">
        <v>26</v>
      </c>
      <c r="C22" s="18"/>
      <c r="D22" s="43">
        <v>12</v>
      </c>
      <c r="E22" s="43">
        <f t="shared" si="0"/>
        <v>14.76</v>
      </c>
      <c r="F22" s="19">
        <f t="shared" si="1"/>
        <v>0</v>
      </c>
      <c r="G22" s="48">
        <v>0.23</v>
      </c>
      <c r="H22" s="49"/>
      <c r="I22" s="52"/>
      <c r="J22" s="53"/>
      <c r="K22" s="2"/>
    </row>
    <row r="23" spans="1:11" ht="47.25">
      <c r="A23" s="26">
        <v>9</v>
      </c>
      <c r="B23" s="30" t="s">
        <v>27</v>
      </c>
      <c r="C23" s="34"/>
      <c r="D23" s="43">
        <v>6</v>
      </c>
      <c r="E23" s="43">
        <f t="shared" si="0"/>
        <v>7.38</v>
      </c>
      <c r="F23" s="19">
        <f t="shared" si="1"/>
        <v>0</v>
      </c>
      <c r="G23" s="48">
        <v>0.23</v>
      </c>
      <c r="H23" s="49"/>
      <c r="I23" s="52"/>
      <c r="J23" s="53"/>
      <c r="K23" s="2"/>
    </row>
    <row r="24" spans="1:11" ht="31.5">
      <c r="A24" s="26">
        <v>10</v>
      </c>
      <c r="B24" s="36" t="s">
        <v>28</v>
      </c>
      <c r="C24" s="34"/>
      <c r="D24" s="43">
        <v>1.5</v>
      </c>
      <c r="E24" s="43">
        <f t="shared" si="0"/>
        <v>1.845</v>
      </c>
      <c r="F24" s="19">
        <f t="shared" si="1"/>
        <v>0</v>
      </c>
      <c r="G24" s="48">
        <v>0.23</v>
      </c>
      <c r="H24" s="49"/>
      <c r="I24" s="52"/>
      <c r="J24" s="53"/>
      <c r="K24" s="2"/>
    </row>
    <row r="25" spans="1:11" ht="15.75">
      <c r="A25" s="26">
        <v>11</v>
      </c>
      <c r="B25" s="36" t="s">
        <v>29</v>
      </c>
      <c r="C25" s="34"/>
      <c r="D25" s="43">
        <v>10</v>
      </c>
      <c r="E25" s="43">
        <f t="shared" si="0"/>
        <v>12.3</v>
      </c>
      <c r="F25" s="19">
        <f t="shared" si="1"/>
        <v>0</v>
      </c>
      <c r="G25" s="48">
        <v>0.23</v>
      </c>
      <c r="H25" s="49"/>
      <c r="I25" s="50"/>
      <c r="J25" s="51"/>
      <c r="K25" s="2"/>
    </row>
    <row r="26" spans="1:11" ht="31.5">
      <c r="A26" s="26">
        <v>12</v>
      </c>
      <c r="B26" s="30" t="s">
        <v>30</v>
      </c>
      <c r="C26" s="34"/>
      <c r="D26" s="43">
        <v>15</v>
      </c>
      <c r="E26" s="43">
        <f t="shared" si="0"/>
        <v>18.45</v>
      </c>
      <c r="F26" s="19">
        <f t="shared" si="1"/>
        <v>0</v>
      </c>
      <c r="G26" s="48">
        <v>0.23</v>
      </c>
      <c r="H26" s="49"/>
      <c r="I26" s="52"/>
      <c r="J26" s="53"/>
      <c r="K26" s="2"/>
    </row>
    <row r="27" spans="1:11" ht="47.25">
      <c r="A27" s="16">
        <v>13</v>
      </c>
      <c r="B27" s="35" t="s">
        <v>31</v>
      </c>
      <c r="C27" s="18"/>
      <c r="D27" s="43">
        <v>10</v>
      </c>
      <c r="E27" s="43">
        <f t="shared" si="0"/>
        <v>12.3</v>
      </c>
      <c r="F27" s="19">
        <f t="shared" si="1"/>
        <v>0</v>
      </c>
      <c r="G27" s="48">
        <v>0.23</v>
      </c>
      <c r="H27" s="49"/>
      <c r="I27" s="50"/>
      <c r="J27" s="51"/>
      <c r="K27" s="2"/>
    </row>
    <row r="28" spans="1:11" ht="15.75">
      <c r="A28" s="16">
        <v>14</v>
      </c>
      <c r="B28" s="17" t="s">
        <v>24</v>
      </c>
      <c r="C28" s="18"/>
      <c r="D28" s="43">
        <v>6</v>
      </c>
      <c r="E28" s="43">
        <f t="shared" si="0"/>
        <v>7.38</v>
      </c>
      <c r="F28" s="19">
        <f t="shared" si="1"/>
        <v>0</v>
      </c>
      <c r="G28" s="48">
        <v>0.23</v>
      </c>
      <c r="H28" s="49"/>
      <c r="I28" s="50"/>
      <c r="J28" s="51"/>
      <c r="K28" s="2"/>
    </row>
    <row r="29" spans="1:11" ht="15.75">
      <c r="A29" s="16">
        <v>15</v>
      </c>
      <c r="B29" s="17" t="s">
        <v>32</v>
      </c>
      <c r="C29" s="18"/>
      <c r="D29" s="43">
        <v>1.5</v>
      </c>
      <c r="E29" s="43">
        <f t="shared" si="0"/>
        <v>1.845</v>
      </c>
      <c r="F29" s="19">
        <f t="shared" si="1"/>
        <v>0</v>
      </c>
      <c r="G29" s="48">
        <v>0.23</v>
      </c>
      <c r="H29" s="49"/>
      <c r="I29" s="50"/>
      <c r="J29" s="51"/>
      <c r="K29" s="2"/>
    </row>
    <row r="30" spans="1:11" ht="31.5">
      <c r="A30" s="16">
        <v>16</v>
      </c>
      <c r="B30" s="17" t="s">
        <v>33</v>
      </c>
      <c r="C30" s="18"/>
      <c r="D30" s="43">
        <v>13</v>
      </c>
      <c r="E30" s="43">
        <f t="shared" si="0"/>
        <v>15.99</v>
      </c>
      <c r="F30" s="19">
        <f t="shared" si="1"/>
        <v>0</v>
      </c>
      <c r="G30" s="48">
        <v>0.23</v>
      </c>
      <c r="H30" s="49"/>
      <c r="I30" s="50"/>
      <c r="J30" s="51"/>
      <c r="K30" s="2"/>
    </row>
    <row r="31" spans="1:11" ht="15.75">
      <c r="A31" s="16">
        <v>17</v>
      </c>
      <c r="B31" s="17" t="s">
        <v>34</v>
      </c>
      <c r="C31" s="18"/>
      <c r="D31" s="43">
        <v>6</v>
      </c>
      <c r="E31" s="43">
        <f t="shared" si="0"/>
        <v>7.38</v>
      </c>
      <c r="F31" s="19">
        <f t="shared" si="1"/>
        <v>0</v>
      </c>
      <c r="G31" s="48">
        <v>0.23</v>
      </c>
      <c r="H31" s="49"/>
      <c r="I31" s="50"/>
      <c r="J31" s="51"/>
      <c r="K31" s="2"/>
    </row>
    <row r="32" spans="1:11" ht="15.75">
      <c r="A32" s="16">
        <v>18</v>
      </c>
      <c r="B32" s="17" t="s">
        <v>35</v>
      </c>
      <c r="C32" s="18"/>
      <c r="D32" s="43">
        <v>65</v>
      </c>
      <c r="E32" s="43">
        <f t="shared" si="0"/>
        <v>79.95</v>
      </c>
      <c r="F32" s="19">
        <f t="shared" si="1"/>
        <v>0</v>
      </c>
      <c r="G32" s="48">
        <v>0.23</v>
      </c>
      <c r="H32" s="49"/>
      <c r="I32" s="50"/>
      <c r="J32" s="51"/>
      <c r="K32" s="2"/>
    </row>
    <row r="33" spans="1:11" ht="47.25">
      <c r="A33" s="16">
        <v>19</v>
      </c>
      <c r="B33" s="17" t="s">
        <v>36</v>
      </c>
      <c r="C33" s="18"/>
      <c r="D33" s="43">
        <v>40</v>
      </c>
      <c r="E33" s="43">
        <f t="shared" si="0"/>
        <v>49.2</v>
      </c>
      <c r="F33" s="19">
        <f t="shared" si="1"/>
        <v>0</v>
      </c>
      <c r="G33" s="48">
        <v>0.23</v>
      </c>
      <c r="H33" s="49"/>
      <c r="I33" s="56"/>
      <c r="J33" s="57"/>
      <c r="K33" s="2"/>
    </row>
    <row r="34" spans="1:11" ht="15.75">
      <c r="A34" s="16">
        <v>20</v>
      </c>
      <c r="B34" s="17" t="s">
        <v>37</v>
      </c>
      <c r="C34" s="18"/>
      <c r="D34" s="43">
        <v>2000</v>
      </c>
      <c r="E34" s="43">
        <f t="shared" si="0"/>
        <v>2460</v>
      </c>
      <c r="F34" s="19">
        <f t="shared" si="1"/>
        <v>0</v>
      </c>
      <c r="G34" s="48">
        <v>0.23</v>
      </c>
      <c r="H34" s="49"/>
      <c r="I34" s="56"/>
      <c r="J34" s="57"/>
      <c r="K34" s="2"/>
    </row>
    <row r="35" spans="1:11" ht="15.75">
      <c r="A35" s="16">
        <v>21</v>
      </c>
      <c r="B35" s="28" t="s">
        <v>38</v>
      </c>
      <c r="C35" s="29"/>
      <c r="D35" s="44">
        <v>50</v>
      </c>
      <c r="E35" s="44">
        <f>D35+(D35*G35)</f>
        <v>61.5</v>
      </c>
      <c r="F35" s="19">
        <f t="shared" si="1"/>
        <v>0</v>
      </c>
      <c r="G35" s="54">
        <v>0.23</v>
      </c>
      <c r="H35" s="55"/>
      <c r="I35" s="24"/>
      <c r="J35" s="25"/>
      <c r="K35" s="2"/>
    </row>
    <row r="36" spans="1:11" ht="15.75">
      <c r="A36" s="16">
        <v>22</v>
      </c>
      <c r="B36" s="30" t="s">
        <v>39</v>
      </c>
      <c r="C36" s="31"/>
      <c r="D36" s="45">
        <v>3</v>
      </c>
      <c r="E36" s="43">
        <f t="shared" si="0"/>
        <v>3.69</v>
      </c>
      <c r="F36" s="19">
        <f t="shared" si="1"/>
        <v>0</v>
      </c>
      <c r="G36" s="48">
        <v>0.23</v>
      </c>
      <c r="H36" s="49"/>
      <c r="I36" s="27"/>
      <c r="J36" s="25"/>
      <c r="K36" s="2"/>
    </row>
    <row r="37" spans="1:11" ht="15.75">
      <c r="A37" s="16">
        <v>23</v>
      </c>
      <c r="B37" s="30" t="s">
        <v>40</v>
      </c>
      <c r="C37" s="31"/>
      <c r="D37" s="45">
        <v>2</v>
      </c>
      <c r="E37" s="43">
        <f t="shared" si="0"/>
        <v>2.46</v>
      </c>
      <c r="F37" s="19">
        <f t="shared" si="1"/>
        <v>0</v>
      </c>
      <c r="G37" s="54">
        <v>0.23</v>
      </c>
      <c r="H37" s="55"/>
      <c r="I37" s="27"/>
      <c r="J37" s="25"/>
      <c r="K37" s="2"/>
    </row>
    <row r="38" spans="1:11" ht="15.75">
      <c r="A38" s="16">
        <v>24</v>
      </c>
      <c r="B38" s="30" t="s">
        <v>41</v>
      </c>
      <c r="C38" s="31"/>
      <c r="D38" s="45">
        <v>35</v>
      </c>
      <c r="E38" s="44">
        <f t="shared" si="0"/>
        <v>43.05</v>
      </c>
      <c r="F38" s="19">
        <f t="shared" si="1"/>
        <v>0</v>
      </c>
      <c r="G38" s="48">
        <v>0.23</v>
      </c>
      <c r="H38" s="49"/>
      <c r="I38" s="27"/>
      <c r="J38" s="25"/>
      <c r="K38" s="2"/>
    </row>
    <row r="39" spans="1:11" ht="15.75">
      <c r="A39" s="37">
        <v>25</v>
      </c>
      <c r="B39" s="38" t="s">
        <v>42</v>
      </c>
      <c r="C39" s="39"/>
      <c r="D39" s="46">
        <v>3</v>
      </c>
      <c r="E39" s="44">
        <f t="shared" si="0"/>
        <v>3.69</v>
      </c>
      <c r="F39" s="19">
        <f t="shared" si="1"/>
        <v>0</v>
      </c>
      <c r="G39" s="54">
        <v>0.23</v>
      </c>
      <c r="H39" s="55"/>
      <c r="I39" s="40"/>
      <c r="J39" s="41"/>
      <c r="K39" s="2"/>
    </row>
    <row r="40" spans="1:11" ht="15.75">
      <c r="A40" s="42">
        <v>26</v>
      </c>
      <c r="B40" s="30" t="s">
        <v>43</v>
      </c>
      <c r="C40" s="31"/>
      <c r="D40" s="45">
        <v>3</v>
      </c>
      <c r="E40" s="45">
        <f t="shared" si="0"/>
        <v>3.69</v>
      </c>
      <c r="F40" s="19">
        <f t="shared" si="1"/>
        <v>0</v>
      </c>
      <c r="G40" s="63">
        <v>0.23</v>
      </c>
      <c r="H40" s="63"/>
      <c r="I40" s="72"/>
      <c r="J40" s="73"/>
      <c r="K40" s="2"/>
    </row>
    <row r="41" spans="1:11" ht="31.5">
      <c r="A41" s="42">
        <v>27</v>
      </c>
      <c r="B41" s="33" t="s">
        <v>44</v>
      </c>
      <c r="C41" s="32"/>
      <c r="D41" s="47">
        <v>20</v>
      </c>
      <c r="E41" s="45">
        <f t="shared" si="0"/>
        <v>24.6</v>
      </c>
      <c r="F41" s="19">
        <f t="shared" si="1"/>
        <v>0</v>
      </c>
      <c r="G41" s="63">
        <v>0.23</v>
      </c>
      <c r="H41" s="63"/>
      <c r="I41" s="61"/>
      <c r="J41" s="61"/>
      <c r="K41" s="2"/>
    </row>
    <row r="42" spans="1:11" ht="15.75">
      <c r="A42" s="62">
        <f>SUM(F15:F41)</f>
        <v>0</v>
      </c>
      <c r="B42" s="62"/>
      <c r="C42" s="62"/>
      <c r="D42" s="62"/>
      <c r="E42" s="62"/>
      <c r="F42" s="62"/>
      <c r="G42" s="62"/>
      <c r="H42" s="62"/>
      <c r="I42" s="62"/>
      <c r="J42" s="62"/>
      <c r="K42" s="2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2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2"/>
    </row>
    <row r="45" spans="1:11" ht="35.25" customHeight="1">
      <c r="A45" s="5"/>
      <c r="B45" s="21" t="s">
        <v>9</v>
      </c>
      <c r="C45" s="21"/>
      <c r="D45" s="6"/>
      <c r="E45" s="59" t="s">
        <v>10</v>
      </c>
      <c r="F45" s="59"/>
      <c r="G45" s="59"/>
      <c r="H45" s="59"/>
      <c r="I45" s="59"/>
      <c r="J45" s="5"/>
      <c r="K45" s="2"/>
    </row>
    <row r="46" spans="1:11" ht="50.25" customHeight="1">
      <c r="A46" s="5"/>
      <c r="B46" s="58" t="s">
        <v>47</v>
      </c>
      <c r="C46" s="58"/>
      <c r="D46" s="6"/>
      <c r="E46" s="60" t="s">
        <v>17</v>
      </c>
      <c r="F46" s="60"/>
      <c r="G46" s="60"/>
      <c r="H46" s="60"/>
      <c r="I46" s="60"/>
      <c r="J46" s="5"/>
      <c r="K46" s="2"/>
    </row>
    <row r="47" spans="1:11" ht="15.75">
      <c r="A47" s="5"/>
      <c r="B47" s="6"/>
      <c r="C47" s="6"/>
      <c r="D47" s="6"/>
      <c r="E47" s="20"/>
      <c r="F47" s="20"/>
      <c r="G47" s="5"/>
      <c r="H47" s="5"/>
      <c r="I47" s="5"/>
      <c r="J47" s="5"/>
      <c r="K47" s="2"/>
    </row>
    <row r="48" spans="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 ht="15.75" customHeight="1">
      <c r="K54" s="2"/>
    </row>
    <row r="55" spans="11:11">
      <c r="K55" s="8"/>
    </row>
    <row r="56" spans="11:11">
      <c r="K56" s="7"/>
    </row>
    <row r="57" spans="11:11">
      <c r="K57" s="5"/>
    </row>
    <row r="58" spans="11:11">
      <c r="K58" s="5"/>
    </row>
    <row r="59" spans="11:11">
      <c r="K59" s="5"/>
    </row>
  </sheetData>
  <protectedRanges>
    <protectedRange sqref="I15:J24 I26:J26 J25 I33:J41 J27:J32" name="Rozstęp2"/>
    <protectedRange sqref="C15:C40" name="Rozstęp1"/>
  </protectedRanges>
  <autoFilter ref="A13:J42" xr:uid="{C5217A41-1809-47FD-8DBC-8C3992660ED3}">
    <filterColumn colId="6" showButton="0"/>
    <filterColumn colId="8" showButton="0"/>
  </autoFilter>
  <mergeCells count="66">
    <mergeCell ref="I11:K11"/>
    <mergeCell ref="I40:J40"/>
    <mergeCell ref="G15:H15"/>
    <mergeCell ref="G14:H14"/>
    <mergeCell ref="G13:H13"/>
    <mergeCell ref="G36:H36"/>
    <mergeCell ref="G37:H37"/>
    <mergeCell ref="G16:H16"/>
    <mergeCell ref="G17:H17"/>
    <mergeCell ref="G38:H38"/>
    <mergeCell ref="G40:H40"/>
    <mergeCell ref="G39:H39"/>
    <mergeCell ref="I13:J13"/>
    <mergeCell ref="I14:J14"/>
    <mergeCell ref="I15:J15"/>
    <mergeCell ref="I16:J16"/>
    <mergeCell ref="I2:J2"/>
    <mergeCell ref="A10:G10"/>
    <mergeCell ref="A6:K6"/>
    <mergeCell ref="A8:G8"/>
    <mergeCell ref="A9:G9"/>
    <mergeCell ref="A7:J7"/>
    <mergeCell ref="I9:K9"/>
    <mergeCell ref="I10:K10"/>
    <mergeCell ref="I17:J17"/>
    <mergeCell ref="I18:J18"/>
    <mergeCell ref="I19:J19"/>
    <mergeCell ref="I20:J20"/>
    <mergeCell ref="B46:C46"/>
    <mergeCell ref="E45:I45"/>
    <mergeCell ref="E46:I46"/>
    <mergeCell ref="I41:J41"/>
    <mergeCell ref="A42:J42"/>
    <mergeCell ref="G41:H41"/>
    <mergeCell ref="G35:H35"/>
    <mergeCell ref="G25:H25"/>
    <mergeCell ref="G27:H27"/>
    <mergeCell ref="I25:J25"/>
    <mergeCell ref="I27:J27"/>
    <mergeCell ref="G28:H28"/>
    <mergeCell ref="I28:J28"/>
    <mergeCell ref="I26:J26"/>
    <mergeCell ref="I33:J33"/>
    <mergeCell ref="I34:J34"/>
    <mergeCell ref="G26:H26"/>
    <mergeCell ref="G33:H33"/>
    <mergeCell ref="G34:H34"/>
    <mergeCell ref="I32:J32"/>
    <mergeCell ref="G29:H29"/>
    <mergeCell ref="G30:H30"/>
    <mergeCell ref="G18:H18"/>
    <mergeCell ref="G19:H19"/>
    <mergeCell ref="G20:H20"/>
    <mergeCell ref="G21:H21"/>
    <mergeCell ref="G22:H22"/>
    <mergeCell ref="G23:H23"/>
    <mergeCell ref="I21:J21"/>
    <mergeCell ref="I22:J22"/>
    <mergeCell ref="I23:J23"/>
    <mergeCell ref="G24:H24"/>
    <mergeCell ref="I24:J24"/>
    <mergeCell ref="G31:H31"/>
    <mergeCell ref="G32:H32"/>
    <mergeCell ref="I29:J29"/>
    <mergeCell ref="I30:J30"/>
    <mergeCell ref="I31:J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Lenart-Stonio</dc:creator>
  <cp:lastModifiedBy>Katarzyna Trzepizur</cp:lastModifiedBy>
  <dcterms:created xsi:type="dcterms:W3CDTF">2023-11-16T09:02:27Z</dcterms:created>
  <dcterms:modified xsi:type="dcterms:W3CDTF">2025-03-18T11:04:56Z</dcterms:modified>
</cp:coreProperties>
</file>